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oc\LUCRU\centralizator\"/>
    </mc:Choice>
  </mc:AlternateContent>
  <bookViews>
    <workbookView xWindow="-15" yWindow="-15" windowWidth="11970" windowHeight="6375" tabRatio="746"/>
  </bookViews>
  <sheets>
    <sheet name="Tabelul 1" sheetId="1" r:id="rId1"/>
    <sheet name="Tabelul 2" sheetId="2" r:id="rId2"/>
    <sheet name="Tabelul 3" sheetId="3" r:id="rId3"/>
    <sheet name="Tabelul 4" sheetId="4" r:id="rId4"/>
    <sheet name="Tabelul 5" sheetId="5" r:id="rId5"/>
    <sheet name="Tabelul 5a " sheetId="7" r:id="rId6"/>
    <sheet name="Tabelul 6" sheetId="6" r:id="rId7"/>
  </sheets>
  <calcPr calcId="162913"/>
</workbook>
</file>

<file path=xl/calcChain.xml><?xml version="1.0" encoding="utf-8"?>
<calcChain xmlns="http://schemas.openxmlformats.org/spreadsheetml/2006/main">
  <c r="L75" i="6" l="1"/>
  <c r="L112" i="6"/>
  <c r="O76" i="4" l="1"/>
  <c r="M76" i="4"/>
  <c r="O113" i="4"/>
  <c r="M113" i="4"/>
  <c r="N49" i="4" l="1"/>
  <c r="L49" i="6"/>
  <c r="L50" i="6"/>
  <c r="L51" i="6"/>
  <c r="L52" i="6"/>
  <c r="L53" i="6"/>
  <c r="L54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C45" i="6"/>
  <c r="D45" i="6"/>
  <c r="E45" i="6"/>
  <c r="F45" i="6"/>
  <c r="G45" i="6"/>
  <c r="H45" i="6"/>
  <c r="I45" i="6"/>
  <c r="J45" i="6"/>
  <c r="K45" i="6"/>
  <c r="M45" i="6"/>
  <c r="N45" i="6"/>
  <c r="L45" i="6" s="1"/>
  <c r="O45" i="6"/>
  <c r="P45" i="6"/>
  <c r="Q45" i="6"/>
  <c r="C44" i="6"/>
  <c r="D44" i="6"/>
  <c r="E44" i="6"/>
  <c r="F44" i="6"/>
  <c r="G44" i="6"/>
  <c r="H44" i="6"/>
  <c r="I44" i="6"/>
  <c r="J44" i="6"/>
  <c r="K44" i="6"/>
  <c r="M44" i="6"/>
  <c r="N44" i="6"/>
  <c r="O44" i="6"/>
  <c r="P44" i="6"/>
  <c r="Q44" i="6"/>
  <c r="C43" i="6"/>
  <c r="D43" i="6"/>
  <c r="E43" i="6"/>
  <c r="F43" i="6"/>
  <c r="G43" i="6"/>
  <c r="H43" i="6"/>
  <c r="I43" i="6"/>
  <c r="J43" i="6"/>
  <c r="K43" i="6"/>
  <c r="M43" i="6"/>
  <c r="N43" i="6"/>
  <c r="L43" i="6" s="1"/>
  <c r="O43" i="6"/>
  <c r="P43" i="6"/>
  <c r="Q43" i="6"/>
  <c r="C42" i="6"/>
  <c r="D42" i="6"/>
  <c r="E42" i="6"/>
  <c r="F42" i="6"/>
  <c r="G42" i="6"/>
  <c r="H42" i="6"/>
  <c r="I42" i="6"/>
  <c r="J42" i="6"/>
  <c r="K42" i="6"/>
  <c r="M42" i="6"/>
  <c r="N42" i="6"/>
  <c r="O42" i="6"/>
  <c r="P42" i="6"/>
  <c r="Q42" i="6"/>
  <c r="C41" i="6"/>
  <c r="D41" i="6"/>
  <c r="E41" i="6"/>
  <c r="F41" i="6"/>
  <c r="G41" i="6"/>
  <c r="H41" i="6"/>
  <c r="I41" i="6"/>
  <c r="J41" i="6"/>
  <c r="K41" i="6"/>
  <c r="M41" i="6"/>
  <c r="N41" i="6"/>
  <c r="O41" i="6"/>
  <c r="P41" i="6"/>
  <c r="Q41" i="6"/>
  <c r="C40" i="6"/>
  <c r="D40" i="6"/>
  <c r="E40" i="6"/>
  <c r="F40" i="6"/>
  <c r="G40" i="6"/>
  <c r="H40" i="6"/>
  <c r="I40" i="6"/>
  <c r="J40" i="6"/>
  <c r="K40" i="6"/>
  <c r="M40" i="6"/>
  <c r="N40" i="6"/>
  <c r="O40" i="6"/>
  <c r="P40" i="6"/>
  <c r="Q40" i="6"/>
  <c r="C39" i="6"/>
  <c r="D39" i="6"/>
  <c r="E39" i="6"/>
  <c r="F39" i="6"/>
  <c r="G39" i="6"/>
  <c r="H39" i="6"/>
  <c r="I39" i="6"/>
  <c r="J39" i="6"/>
  <c r="K39" i="6"/>
  <c r="M39" i="6"/>
  <c r="N39" i="6"/>
  <c r="O39" i="6"/>
  <c r="P39" i="6"/>
  <c r="Q39" i="6"/>
  <c r="C38" i="6"/>
  <c r="D38" i="6"/>
  <c r="E38" i="6"/>
  <c r="F38" i="6"/>
  <c r="G38" i="6"/>
  <c r="H38" i="6"/>
  <c r="I38" i="6"/>
  <c r="J38" i="6"/>
  <c r="K38" i="6"/>
  <c r="M38" i="6"/>
  <c r="N38" i="6"/>
  <c r="O38" i="6"/>
  <c r="P38" i="6"/>
  <c r="Q38" i="6"/>
  <c r="C37" i="6"/>
  <c r="D37" i="6"/>
  <c r="E37" i="6"/>
  <c r="F37" i="6"/>
  <c r="G37" i="6"/>
  <c r="H37" i="6"/>
  <c r="I37" i="6"/>
  <c r="J37" i="6"/>
  <c r="K37" i="6"/>
  <c r="M37" i="6"/>
  <c r="N37" i="6"/>
  <c r="O37" i="6"/>
  <c r="P37" i="6"/>
  <c r="Q37" i="6"/>
  <c r="C36" i="6"/>
  <c r="D36" i="6"/>
  <c r="E36" i="6"/>
  <c r="F36" i="6"/>
  <c r="G36" i="6"/>
  <c r="H36" i="6"/>
  <c r="I36" i="6"/>
  <c r="J36" i="6"/>
  <c r="K36" i="6"/>
  <c r="M36" i="6"/>
  <c r="N36" i="6"/>
  <c r="O36" i="6"/>
  <c r="P36" i="6"/>
  <c r="Q36" i="6"/>
  <c r="C35" i="6"/>
  <c r="D35" i="6"/>
  <c r="E35" i="6"/>
  <c r="F35" i="6"/>
  <c r="G35" i="6"/>
  <c r="H35" i="6"/>
  <c r="I35" i="6"/>
  <c r="J35" i="6"/>
  <c r="K35" i="6"/>
  <c r="M35" i="6"/>
  <c r="N35" i="6"/>
  <c r="O35" i="6"/>
  <c r="P35" i="6"/>
  <c r="Q35" i="6"/>
  <c r="C34" i="6"/>
  <c r="D34" i="6"/>
  <c r="E34" i="6"/>
  <c r="F34" i="6"/>
  <c r="G34" i="6"/>
  <c r="H34" i="6"/>
  <c r="I34" i="6"/>
  <c r="J34" i="6"/>
  <c r="K34" i="6"/>
  <c r="M34" i="6"/>
  <c r="N34" i="6"/>
  <c r="O34" i="6"/>
  <c r="P34" i="6"/>
  <c r="Q34" i="6"/>
  <c r="C33" i="6"/>
  <c r="D33" i="6"/>
  <c r="E33" i="6"/>
  <c r="F33" i="6"/>
  <c r="G33" i="6"/>
  <c r="H33" i="6"/>
  <c r="I33" i="6"/>
  <c r="J33" i="6"/>
  <c r="K33" i="6"/>
  <c r="M33" i="6"/>
  <c r="N33" i="6"/>
  <c r="O33" i="6"/>
  <c r="P33" i="6"/>
  <c r="Q33" i="6"/>
  <c r="C32" i="6"/>
  <c r="D32" i="6"/>
  <c r="E32" i="6"/>
  <c r="F32" i="6"/>
  <c r="G32" i="6"/>
  <c r="H32" i="6"/>
  <c r="I32" i="6"/>
  <c r="J32" i="6"/>
  <c r="K32" i="6"/>
  <c r="M32" i="6"/>
  <c r="N32" i="6"/>
  <c r="O32" i="6"/>
  <c r="P32" i="6"/>
  <c r="Q32" i="6"/>
  <c r="C31" i="6"/>
  <c r="D31" i="6"/>
  <c r="E31" i="6"/>
  <c r="F31" i="6"/>
  <c r="G31" i="6"/>
  <c r="H31" i="6"/>
  <c r="I31" i="6"/>
  <c r="J31" i="6"/>
  <c r="K31" i="6"/>
  <c r="M31" i="6"/>
  <c r="N31" i="6"/>
  <c r="O31" i="6"/>
  <c r="P31" i="6"/>
  <c r="Q31" i="6"/>
  <c r="C30" i="6"/>
  <c r="D30" i="6"/>
  <c r="E30" i="6"/>
  <c r="F30" i="6"/>
  <c r="G30" i="6"/>
  <c r="H30" i="6"/>
  <c r="I30" i="6"/>
  <c r="J30" i="6"/>
  <c r="K30" i="6"/>
  <c r="M30" i="6"/>
  <c r="N30" i="6"/>
  <c r="O30" i="6"/>
  <c r="P30" i="6"/>
  <c r="Q30" i="6"/>
  <c r="C29" i="6"/>
  <c r="D29" i="6"/>
  <c r="E29" i="6"/>
  <c r="F29" i="6"/>
  <c r="G29" i="6"/>
  <c r="H29" i="6"/>
  <c r="I29" i="6"/>
  <c r="J29" i="6"/>
  <c r="K29" i="6"/>
  <c r="M29" i="6"/>
  <c r="N29" i="6"/>
  <c r="O29" i="6"/>
  <c r="P29" i="6"/>
  <c r="Q29" i="6"/>
  <c r="C28" i="6"/>
  <c r="D28" i="6"/>
  <c r="E28" i="6"/>
  <c r="F28" i="6"/>
  <c r="G28" i="6"/>
  <c r="H28" i="6"/>
  <c r="I28" i="6"/>
  <c r="J28" i="6"/>
  <c r="K28" i="6"/>
  <c r="M28" i="6"/>
  <c r="N28" i="6"/>
  <c r="O28" i="6"/>
  <c r="P28" i="6"/>
  <c r="Q28" i="6"/>
  <c r="C27" i="6"/>
  <c r="D27" i="6"/>
  <c r="E27" i="6"/>
  <c r="F27" i="6"/>
  <c r="G27" i="6"/>
  <c r="H27" i="6"/>
  <c r="I27" i="6"/>
  <c r="J27" i="6"/>
  <c r="K27" i="6"/>
  <c r="M27" i="6"/>
  <c r="N27" i="6"/>
  <c r="O27" i="6"/>
  <c r="P27" i="6"/>
  <c r="Q27" i="6"/>
  <c r="C26" i="6"/>
  <c r="D26" i="6"/>
  <c r="E26" i="6"/>
  <c r="F26" i="6"/>
  <c r="G26" i="6"/>
  <c r="H26" i="6"/>
  <c r="I26" i="6"/>
  <c r="J26" i="6"/>
  <c r="K26" i="6"/>
  <c r="M26" i="6"/>
  <c r="N26" i="6"/>
  <c r="O26" i="6"/>
  <c r="P26" i="6"/>
  <c r="Q26" i="6"/>
  <c r="C25" i="6"/>
  <c r="D25" i="6"/>
  <c r="E25" i="6"/>
  <c r="F25" i="6"/>
  <c r="G25" i="6"/>
  <c r="H25" i="6"/>
  <c r="I25" i="6"/>
  <c r="J25" i="6"/>
  <c r="K25" i="6"/>
  <c r="M25" i="6"/>
  <c r="N25" i="6"/>
  <c r="O25" i="6"/>
  <c r="P25" i="6"/>
  <c r="Q25" i="6"/>
  <c r="C24" i="6"/>
  <c r="D24" i="6"/>
  <c r="E24" i="6"/>
  <c r="F24" i="6"/>
  <c r="G24" i="6"/>
  <c r="H24" i="6"/>
  <c r="I24" i="6"/>
  <c r="J24" i="6"/>
  <c r="K24" i="6"/>
  <c r="M24" i="6"/>
  <c r="N24" i="6"/>
  <c r="O24" i="6"/>
  <c r="P24" i="6"/>
  <c r="Q24" i="6"/>
  <c r="C23" i="6"/>
  <c r="D23" i="6"/>
  <c r="E23" i="6"/>
  <c r="F23" i="6"/>
  <c r="G23" i="6"/>
  <c r="H23" i="6"/>
  <c r="I23" i="6"/>
  <c r="J23" i="6"/>
  <c r="K23" i="6"/>
  <c r="M23" i="6"/>
  <c r="N23" i="6"/>
  <c r="O23" i="6"/>
  <c r="P23" i="6"/>
  <c r="Q23" i="6"/>
  <c r="C22" i="6"/>
  <c r="D22" i="6"/>
  <c r="E22" i="6"/>
  <c r="F22" i="6"/>
  <c r="G22" i="6"/>
  <c r="H22" i="6"/>
  <c r="I22" i="6"/>
  <c r="J22" i="6"/>
  <c r="K22" i="6"/>
  <c r="M22" i="6"/>
  <c r="N22" i="6"/>
  <c r="O22" i="6"/>
  <c r="P22" i="6"/>
  <c r="Q22" i="6"/>
  <c r="C21" i="6"/>
  <c r="D21" i="6"/>
  <c r="E21" i="6"/>
  <c r="F21" i="6"/>
  <c r="G21" i="6"/>
  <c r="H21" i="6"/>
  <c r="I21" i="6"/>
  <c r="J21" i="6"/>
  <c r="K21" i="6"/>
  <c r="M21" i="6"/>
  <c r="N21" i="6"/>
  <c r="O21" i="6"/>
  <c r="P21" i="6"/>
  <c r="Q21" i="6"/>
  <c r="C20" i="6"/>
  <c r="D20" i="6"/>
  <c r="E20" i="6"/>
  <c r="F20" i="6"/>
  <c r="G20" i="6"/>
  <c r="H20" i="6"/>
  <c r="I20" i="6"/>
  <c r="J20" i="6"/>
  <c r="K20" i="6"/>
  <c r="M20" i="6"/>
  <c r="N20" i="6"/>
  <c r="O20" i="6"/>
  <c r="P20" i="6"/>
  <c r="Q20" i="6"/>
  <c r="C19" i="6"/>
  <c r="D19" i="6"/>
  <c r="E19" i="6"/>
  <c r="F19" i="6"/>
  <c r="G19" i="6"/>
  <c r="H19" i="6"/>
  <c r="I19" i="6"/>
  <c r="J19" i="6"/>
  <c r="K19" i="6"/>
  <c r="M19" i="6"/>
  <c r="N19" i="6"/>
  <c r="O19" i="6"/>
  <c r="P19" i="6"/>
  <c r="Q19" i="6"/>
  <c r="C18" i="6"/>
  <c r="D18" i="6"/>
  <c r="E18" i="6"/>
  <c r="F18" i="6"/>
  <c r="G18" i="6"/>
  <c r="H18" i="6"/>
  <c r="I18" i="6"/>
  <c r="J18" i="6"/>
  <c r="K18" i="6"/>
  <c r="M18" i="6"/>
  <c r="N18" i="6"/>
  <c r="O18" i="6"/>
  <c r="P18" i="6"/>
  <c r="Q18" i="6"/>
  <c r="C17" i="6"/>
  <c r="D17" i="6"/>
  <c r="E17" i="6"/>
  <c r="F17" i="6"/>
  <c r="G17" i="6"/>
  <c r="H17" i="6"/>
  <c r="I17" i="6"/>
  <c r="J17" i="6"/>
  <c r="K17" i="6"/>
  <c r="M17" i="6"/>
  <c r="N17" i="6"/>
  <c r="O17" i="6"/>
  <c r="P17" i="6"/>
  <c r="Q17" i="6"/>
  <c r="C16" i="6"/>
  <c r="D16" i="6"/>
  <c r="E16" i="6"/>
  <c r="F16" i="6"/>
  <c r="G16" i="6"/>
  <c r="H16" i="6"/>
  <c r="I16" i="6"/>
  <c r="J16" i="6"/>
  <c r="K16" i="6"/>
  <c r="M16" i="6"/>
  <c r="N16" i="6"/>
  <c r="O16" i="6"/>
  <c r="P16" i="6"/>
  <c r="Q16" i="6"/>
  <c r="C15" i="6"/>
  <c r="D15" i="6"/>
  <c r="E15" i="6"/>
  <c r="F15" i="6"/>
  <c r="G15" i="6"/>
  <c r="H15" i="6"/>
  <c r="I15" i="6"/>
  <c r="J15" i="6"/>
  <c r="K15" i="6"/>
  <c r="M15" i="6"/>
  <c r="N15" i="6"/>
  <c r="O15" i="6"/>
  <c r="P15" i="6"/>
  <c r="Q15" i="6"/>
  <c r="C14" i="6"/>
  <c r="D14" i="6"/>
  <c r="E14" i="6"/>
  <c r="F14" i="6"/>
  <c r="G14" i="6"/>
  <c r="H14" i="6"/>
  <c r="I14" i="6"/>
  <c r="J14" i="6"/>
  <c r="K14" i="6"/>
  <c r="M14" i="6"/>
  <c r="N14" i="6"/>
  <c r="O14" i="6"/>
  <c r="P14" i="6"/>
  <c r="Q14" i="6"/>
  <c r="C13" i="6"/>
  <c r="D13" i="6"/>
  <c r="E13" i="6"/>
  <c r="F13" i="6"/>
  <c r="G13" i="6"/>
  <c r="H13" i="6"/>
  <c r="I13" i="6"/>
  <c r="J13" i="6"/>
  <c r="K13" i="6"/>
  <c r="M13" i="6"/>
  <c r="N13" i="6"/>
  <c r="O13" i="6"/>
  <c r="P13" i="6"/>
  <c r="Q13" i="6"/>
  <c r="C12" i="6"/>
  <c r="D12" i="6"/>
  <c r="E12" i="6"/>
  <c r="F12" i="6"/>
  <c r="G12" i="6"/>
  <c r="H12" i="6"/>
  <c r="I12" i="6"/>
  <c r="J12" i="6"/>
  <c r="K12" i="6"/>
  <c r="M12" i="6"/>
  <c r="N12" i="6"/>
  <c r="O12" i="6"/>
  <c r="P12" i="6"/>
  <c r="Q12" i="6"/>
  <c r="C11" i="6"/>
  <c r="D11" i="6"/>
  <c r="E11" i="6"/>
  <c r="F11" i="6"/>
  <c r="G11" i="6"/>
  <c r="H11" i="6"/>
  <c r="I11" i="6"/>
  <c r="J11" i="6"/>
  <c r="K11" i="6"/>
  <c r="M11" i="6"/>
  <c r="N11" i="6"/>
  <c r="O11" i="6"/>
  <c r="P11" i="6"/>
  <c r="Q11" i="6"/>
  <c r="B43" i="6"/>
  <c r="B44" i="6"/>
  <c r="B45" i="6"/>
  <c r="B36" i="6"/>
  <c r="B37" i="6"/>
  <c r="B38" i="6"/>
  <c r="B39" i="6"/>
  <c r="B40" i="6"/>
  <c r="B41" i="6"/>
  <c r="B42" i="6"/>
  <c r="B35" i="6"/>
  <c r="B23" i="6"/>
  <c r="B24" i="6"/>
  <c r="B25" i="6"/>
  <c r="B26" i="6"/>
  <c r="B27" i="6"/>
  <c r="B28" i="6"/>
  <c r="B29" i="6"/>
  <c r="B30" i="6"/>
  <c r="B31" i="6"/>
  <c r="B32" i="6"/>
  <c r="B33" i="6"/>
  <c r="B34" i="6"/>
  <c r="B17" i="6"/>
  <c r="B18" i="6"/>
  <c r="B19" i="6"/>
  <c r="B20" i="6"/>
  <c r="B21" i="6"/>
  <c r="B22" i="6"/>
  <c r="B12" i="6"/>
  <c r="B13" i="6"/>
  <c r="B14" i="6"/>
  <c r="B15" i="6"/>
  <c r="B16" i="6"/>
  <c r="B11" i="6"/>
  <c r="C10" i="6"/>
  <c r="D10" i="6"/>
  <c r="E10" i="6"/>
  <c r="F10" i="6"/>
  <c r="G10" i="6"/>
  <c r="H10" i="6"/>
  <c r="I10" i="6"/>
  <c r="J10" i="6"/>
  <c r="K10" i="6"/>
  <c r="M10" i="6"/>
  <c r="N10" i="6"/>
  <c r="O10" i="6"/>
  <c r="P10" i="6"/>
  <c r="Q10" i="6"/>
  <c r="B10" i="6"/>
  <c r="M93" i="6"/>
  <c r="N93" i="6"/>
  <c r="O93" i="6"/>
  <c r="P93" i="6"/>
  <c r="L93" i="6" s="1"/>
  <c r="Q93" i="6"/>
  <c r="K93" i="6"/>
  <c r="G93" i="6"/>
  <c r="H93" i="6"/>
  <c r="I93" i="6"/>
  <c r="J93" i="6"/>
  <c r="E93" i="6"/>
  <c r="F93" i="6"/>
  <c r="C93" i="6"/>
  <c r="D93" i="6"/>
  <c r="B93" i="6"/>
  <c r="Q56" i="6"/>
  <c r="M56" i="6"/>
  <c r="N56" i="6"/>
  <c r="O56" i="6"/>
  <c r="P56" i="6"/>
  <c r="K56" i="6"/>
  <c r="F56" i="6"/>
  <c r="G56" i="6"/>
  <c r="H56" i="6"/>
  <c r="I56" i="6"/>
  <c r="J56" i="6"/>
  <c r="C56" i="6"/>
  <c r="D56" i="6"/>
  <c r="E56" i="6"/>
  <c r="B56" i="6"/>
  <c r="C48" i="6"/>
  <c r="C47" i="6" s="1"/>
  <c r="D48" i="6"/>
  <c r="D47" i="6" s="1"/>
  <c r="E48" i="6"/>
  <c r="E47" i="6" s="1"/>
  <c r="F48" i="6"/>
  <c r="F47" i="6" s="1"/>
  <c r="G48" i="6"/>
  <c r="G47" i="6" s="1"/>
  <c r="H48" i="6"/>
  <c r="H47" i="6" s="1"/>
  <c r="I48" i="6"/>
  <c r="I47" i="6" s="1"/>
  <c r="J48" i="6"/>
  <c r="J47" i="6" s="1"/>
  <c r="K48" i="6"/>
  <c r="K47" i="6" s="1"/>
  <c r="M48" i="6"/>
  <c r="M47" i="6" s="1"/>
  <c r="N48" i="6"/>
  <c r="N47" i="6" s="1"/>
  <c r="O48" i="6"/>
  <c r="O47" i="6" s="1"/>
  <c r="P48" i="6"/>
  <c r="P47" i="6" s="1"/>
  <c r="Q48" i="6"/>
  <c r="Q47" i="6" s="1"/>
  <c r="B48" i="6"/>
  <c r="B9" i="6" s="1"/>
  <c r="H40" i="7"/>
  <c r="H41" i="7"/>
  <c r="H42" i="7"/>
  <c r="H43" i="7"/>
  <c r="H44" i="7"/>
  <c r="H45" i="7"/>
  <c r="H46" i="7"/>
  <c r="H47" i="7"/>
  <c r="H48" i="7"/>
  <c r="H49" i="7"/>
  <c r="G40" i="7"/>
  <c r="G41" i="7"/>
  <c r="G42" i="7"/>
  <c r="G43" i="7"/>
  <c r="G44" i="7"/>
  <c r="G45" i="7"/>
  <c r="G46" i="7"/>
  <c r="G47" i="7"/>
  <c r="G48" i="7"/>
  <c r="G49" i="7"/>
  <c r="F40" i="7"/>
  <c r="F41" i="7"/>
  <c r="F42" i="7"/>
  <c r="F43" i="7"/>
  <c r="F44" i="7"/>
  <c r="F45" i="7"/>
  <c r="F46" i="7"/>
  <c r="F47" i="7"/>
  <c r="F48" i="7"/>
  <c r="F49" i="7"/>
  <c r="E40" i="7"/>
  <c r="E41" i="7"/>
  <c r="E42" i="7"/>
  <c r="E43" i="7"/>
  <c r="E44" i="7"/>
  <c r="E45" i="7"/>
  <c r="E46" i="7"/>
  <c r="E47" i="7"/>
  <c r="E48" i="7"/>
  <c r="E49" i="7"/>
  <c r="D41" i="7"/>
  <c r="D42" i="7"/>
  <c r="D43" i="7"/>
  <c r="D44" i="7"/>
  <c r="D45" i="7"/>
  <c r="D46" i="7"/>
  <c r="D47" i="7"/>
  <c r="D48" i="7"/>
  <c r="D49" i="7"/>
  <c r="C42" i="7"/>
  <c r="C43" i="7"/>
  <c r="C44" i="7"/>
  <c r="C45" i="7"/>
  <c r="C46" i="7"/>
  <c r="C47" i="7"/>
  <c r="C48" i="7"/>
  <c r="C49" i="7"/>
  <c r="C41" i="7"/>
  <c r="C40" i="7"/>
  <c r="D40" i="7"/>
  <c r="C39" i="7"/>
  <c r="D39" i="7"/>
  <c r="E39" i="7"/>
  <c r="F39" i="7"/>
  <c r="G39" i="7"/>
  <c r="H39" i="7"/>
  <c r="C38" i="7"/>
  <c r="D38" i="7"/>
  <c r="E38" i="7"/>
  <c r="F38" i="7"/>
  <c r="G38" i="7"/>
  <c r="H38" i="7"/>
  <c r="C37" i="7"/>
  <c r="D37" i="7"/>
  <c r="E37" i="7"/>
  <c r="F37" i="7"/>
  <c r="G37" i="7"/>
  <c r="H37" i="7"/>
  <c r="C36" i="7"/>
  <c r="D36" i="7"/>
  <c r="E36" i="7"/>
  <c r="F36" i="7"/>
  <c r="G36" i="7"/>
  <c r="H36" i="7"/>
  <c r="C35" i="7"/>
  <c r="D35" i="7"/>
  <c r="E35" i="7"/>
  <c r="F35" i="7"/>
  <c r="G35" i="7"/>
  <c r="H35" i="7"/>
  <c r="C34" i="7"/>
  <c r="D34" i="7"/>
  <c r="E34" i="7"/>
  <c r="F34" i="7"/>
  <c r="G34" i="7"/>
  <c r="H34" i="7"/>
  <c r="C33" i="7"/>
  <c r="D33" i="7"/>
  <c r="E33" i="7"/>
  <c r="F33" i="7"/>
  <c r="G33" i="7"/>
  <c r="H33" i="7"/>
  <c r="C32" i="7"/>
  <c r="D32" i="7"/>
  <c r="E32" i="7"/>
  <c r="F32" i="7"/>
  <c r="G32" i="7"/>
  <c r="H32" i="7"/>
  <c r="C31" i="7"/>
  <c r="D31" i="7"/>
  <c r="E31" i="7"/>
  <c r="F31" i="7"/>
  <c r="G31" i="7"/>
  <c r="H31" i="7"/>
  <c r="C30" i="7"/>
  <c r="D30" i="7"/>
  <c r="E30" i="7"/>
  <c r="F30" i="7"/>
  <c r="G30" i="7"/>
  <c r="H30" i="7"/>
  <c r="C29" i="7"/>
  <c r="D29" i="7"/>
  <c r="E29" i="7"/>
  <c r="F29" i="7"/>
  <c r="G29" i="7"/>
  <c r="H29" i="7"/>
  <c r="C28" i="7"/>
  <c r="D28" i="7"/>
  <c r="E28" i="7"/>
  <c r="F28" i="7"/>
  <c r="G28" i="7"/>
  <c r="H28" i="7"/>
  <c r="C27" i="7"/>
  <c r="D27" i="7"/>
  <c r="E27" i="7"/>
  <c r="F27" i="7"/>
  <c r="G27" i="7"/>
  <c r="H27" i="7"/>
  <c r="W49" i="5"/>
  <c r="C26" i="7"/>
  <c r="D26" i="7"/>
  <c r="E26" i="7"/>
  <c r="F26" i="7"/>
  <c r="G26" i="7"/>
  <c r="H26" i="7"/>
  <c r="C25" i="7"/>
  <c r="D25" i="7"/>
  <c r="E25" i="7"/>
  <c r="F25" i="7"/>
  <c r="G25" i="7"/>
  <c r="H25" i="7"/>
  <c r="C24" i="7"/>
  <c r="D24" i="7"/>
  <c r="E24" i="7"/>
  <c r="F24" i="7"/>
  <c r="G24" i="7"/>
  <c r="H24" i="7"/>
  <c r="C23" i="7"/>
  <c r="D23" i="7"/>
  <c r="E23" i="7"/>
  <c r="F23" i="7"/>
  <c r="G23" i="7"/>
  <c r="H23" i="7"/>
  <c r="C22" i="7"/>
  <c r="D22" i="7"/>
  <c r="E22" i="7"/>
  <c r="F22" i="7"/>
  <c r="G22" i="7"/>
  <c r="H22" i="7"/>
  <c r="C21" i="7"/>
  <c r="D21" i="7"/>
  <c r="E21" i="7"/>
  <c r="F21" i="7"/>
  <c r="G21" i="7"/>
  <c r="H21" i="7"/>
  <c r="C20" i="7"/>
  <c r="D20" i="7"/>
  <c r="E20" i="7"/>
  <c r="F20" i="7"/>
  <c r="G20" i="7"/>
  <c r="H20" i="7"/>
  <c r="C19" i="7"/>
  <c r="D19" i="7"/>
  <c r="E19" i="7"/>
  <c r="F19" i="7"/>
  <c r="G19" i="7"/>
  <c r="H19" i="7"/>
  <c r="C18" i="7"/>
  <c r="D18" i="7"/>
  <c r="E18" i="7"/>
  <c r="F18" i="7"/>
  <c r="G18" i="7"/>
  <c r="H18" i="7"/>
  <c r="C17" i="7"/>
  <c r="D17" i="7"/>
  <c r="E17" i="7"/>
  <c r="F17" i="7"/>
  <c r="G17" i="7"/>
  <c r="H17" i="7"/>
  <c r="C16" i="7"/>
  <c r="D16" i="7"/>
  <c r="E16" i="7"/>
  <c r="F16" i="7"/>
  <c r="G16" i="7"/>
  <c r="H16" i="7"/>
  <c r="B40" i="7"/>
  <c r="B41" i="7"/>
  <c r="B42" i="7"/>
  <c r="B43" i="7"/>
  <c r="B44" i="7"/>
  <c r="B45" i="7"/>
  <c r="B46" i="7"/>
  <c r="B47" i="7"/>
  <c r="B48" i="7"/>
  <c r="B49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22" i="7"/>
  <c r="B23" i="7"/>
  <c r="B24" i="7"/>
  <c r="B25" i="7"/>
  <c r="B26" i="7"/>
  <c r="B16" i="7"/>
  <c r="B17" i="7"/>
  <c r="B18" i="7"/>
  <c r="B19" i="7"/>
  <c r="B20" i="7"/>
  <c r="B21" i="7"/>
  <c r="C15" i="7"/>
  <c r="D15" i="7"/>
  <c r="E15" i="7"/>
  <c r="F15" i="7"/>
  <c r="G15" i="7"/>
  <c r="H15" i="7"/>
  <c r="B15" i="7"/>
  <c r="C14" i="7"/>
  <c r="D14" i="7"/>
  <c r="E14" i="7"/>
  <c r="F14" i="7"/>
  <c r="G14" i="7"/>
  <c r="H14" i="7"/>
  <c r="B14" i="7"/>
  <c r="C52" i="7"/>
  <c r="C13" i="7" s="1"/>
  <c r="D52" i="7"/>
  <c r="D13" i="7" s="1"/>
  <c r="E52" i="7"/>
  <c r="E13" i="7" s="1"/>
  <c r="F52" i="7"/>
  <c r="F13" i="7" s="1"/>
  <c r="G52" i="7"/>
  <c r="G13" i="7" s="1"/>
  <c r="H52" i="7"/>
  <c r="H13" i="7" s="1"/>
  <c r="B52" i="7"/>
  <c r="B13" i="7" s="1"/>
  <c r="C97" i="7"/>
  <c r="D97" i="7"/>
  <c r="E97" i="7"/>
  <c r="F97" i="7"/>
  <c r="G97" i="7"/>
  <c r="H97" i="7"/>
  <c r="B97" i="7"/>
  <c r="C60" i="7"/>
  <c r="D60" i="7"/>
  <c r="E60" i="7"/>
  <c r="F60" i="7"/>
  <c r="G60" i="7"/>
  <c r="H60" i="7"/>
  <c r="B60" i="7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B46" i="5"/>
  <c r="B47" i="5"/>
  <c r="B48" i="5"/>
  <c r="B49" i="5"/>
  <c r="B37" i="5"/>
  <c r="B38" i="5"/>
  <c r="B39" i="5"/>
  <c r="B40" i="5"/>
  <c r="B41" i="5"/>
  <c r="B42" i="5"/>
  <c r="B43" i="5"/>
  <c r="B44" i="5"/>
  <c r="B45" i="5"/>
  <c r="B31" i="5"/>
  <c r="B32" i="5"/>
  <c r="B33" i="5"/>
  <c r="B34" i="5"/>
  <c r="B35" i="5"/>
  <c r="B36" i="5"/>
  <c r="B24" i="5"/>
  <c r="B25" i="5"/>
  <c r="B26" i="5"/>
  <c r="B27" i="5"/>
  <c r="B28" i="5"/>
  <c r="B29" i="5"/>
  <c r="B30" i="5"/>
  <c r="B16" i="5"/>
  <c r="B17" i="5"/>
  <c r="B18" i="5"/>
  <c r="B19" i="5"/>
  <c r="B20" i="5"/>
  <c r="B21" i="5"/>
  <c r="B22" i="5"/>
  <c r="B23" i="5"/>
  <c r="B15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4" i="5"/>
  <c r="C52" i="5"/>
  <c r="C13" i="5" s="1"/>
  <c r="D52" i="5"/>
  <c r="D13" i="5" s="1"/>
  <c r="E52" i="5"/>
  <c r="E13" i="5" s="1"/>
  <c r="F52" i="5"/>
  <c r="F13" i="5" s="1"/>
  <c r="G52" i="5"/>
  <c r="G13" i="5" s="1"/>
  <c r="H52" i="5"/>
  <c r="H13" i="5" s="1"/>
  <c r="I52" i="5"/>
  <c r="I13" i="5" s="1"/>
  <c r="I12" i="5" s="1"/>
  <c r="J52" i="5"/>
  <c r="J13" i="5" s="1"/>
  <c r="K52" i="5"/>
  <c r="K13" i="5" s="1"/>
  <c r="L52" i="5"/>
  <c r="L13" i="5" s="1"/>
  <c r="M52" i="5"/>
  <c r="M13" i="5" s="1"/>
  <c r="N52" i="5"/>
  <c r="N13" i="5" s="1"/>
  <c r="O52" i="5"/>
  <c r="O13" i="5" s="1"/>
  <c r="P52" i="5"/>
  <c r="P13" i="5" s="1"/>
  <c r="Q52" i="5"/>
  <c r="Q13" i="5" s="1"/>
  <c r="Q12" i="5" s="1"/>
  <c r="R52" i="5"/>
  <c r="R13" i="5" s="1"/>
  <c r="S52" i="5"/>
  <c r="S13" i="5" s="1"/>
  <c r="T52" i="5"/>
  <c r="T13" i="5" s="1"/>
  <c r="U52" i="5"/>
  <c r="U13" i="5" s="1"/>
  <c r="V52" i="5"/>
  <c r="V13" i="5" s="1"/>
  <c r="W52" i="5"/>
  <c r="W13" i="5" s="1"/>
  <c r="W12" i="5" s="1"/>
  <c r="B52" i="5"/>
  <c r="B13" i="5" s="1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B60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B97" i="5"/>
  <c r="O50" i="4"/>
  <c r="O51" i="4"/>
  <c r="O52" i="4"/>
  <c r="O53" i="4"/>
  <c r="O54" i="4"/>
  <c r="O55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M50" i="4"/>
  <c r="M51" i="4"/>
  <c r="M52" i="4"/>
  <c r="M53" i="4"/>
  <c r="M54" i="4"/>
  <c r="M55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C46" i="4"/>
  <c r="D46" i="4"/>
  <c r="E46" i="4"/>
  <c r="F46" i="4"/>
  <c r="G46" i="4"/>
  <c r="H46" i="4"/>
  <c r="I46" i="4"/>
  <c r="J46" i="4"/>
  <c r="K46" i="4"/>
  <c r="L46" i="4"/>
  <c r="N46" i="4"/>
  <c r="P46" i="4"/>
  <c r="Q46" i="4"/>
  <c r="O46" i="4" s="1"/>
  <c r="R46" i="4"/>
  <c r="C45" i="4"/>
  <c r="D45" i="4"/>
  <c r="E45" i="4"/>
  <c r="F45" i="4"/>
  <c r="G45" i="4"/>
  <c r="H45" i="4"/>
  <c r="I45" i="4"/>
  <c r="J45" i="4"/>
  <c r="K45" i="4"/>
  <c r="L45" i="4"/>
  <c r="N45" i="4"/>
  <c r="P45" i="4"/>
  <c r="Q45" i="4"/>
  <c r="O45" i="4" s="1"/>
  <c r="R45" i="4"/>
  <c r="C44" i="4"/>
  <c r="D44" i="4"/>
  <c r="E44" i="4"/>
  <c r="F44" i="4"/>
  <c r="G44" i="4"/>
  <c r="H44" i="4"/>
  <c r="I44" i="4"/>
  <c r="J44" i="4"/>
  <c r="K44" i="4"/>
  <c r="L44" i="4"/>
  <c r="N44" i="4"/>
  <c r="P44" i="4"/>
  <c r="Q44" i="4"/>
  <c r="O44" i="4" s="1"/>
  <c r="R44" i="4"/>
  <c r="C43" i="4"/>
  <c r="D43" i="4"/>
  <c r="E43" i="4"/>
  <c r="F43" i="4"/>
  <c r="G43" i="4"/>
  <c r="H43" i="4"/>
  <c r="I43" i="4"/>
  <c r="J43" i="4"/>
  <c r="K43" i="4"/>
  <c r="L43" i="4"/>
  <c r="N43" i="4"/>
  <c r="P43" i="4"/>
  <c r="Q43" i="4"/>
  <c r="O43" i="4" s="1"/>
  <c r="R43" i="4"/>
  <c r="C42" i="4"/>
  <c r="D42" i="4"/>
  <c r="E42" i="4"/>
  <c r="F42" i="4"/>
  <c r="G42" i="4"/>
  <c r="H42" i="4"/>
  <c r="I42" i="4"/>
  <c r="J42" i="4"/>
  <c r="K42" i="4"/>
  <c r="L42" i="4"/>
  <c r="N42" i="4"/>
  <c r="P42" i="4"/>
  <c r="Q42" i="4"/>
  <c r="O42" i="4" s="1"/>
  <c r="R42" i="4"/>
  <c r="C41" i="4"/>
  <c r="D41" i="4"/>
  <c r="E41" i="4"/>
  <c r="F41" i="4"/>
  <c r="G41" i="4"/>
  <c r="H41" i="4"/>
  <c r="I41" i="4"/>
  <c r="J41" i="4"/>
  <c r="K41" i="4"/>
  <c r="L41" i="4"/>
  <c r="N41" i="4"/>
  <c r="P41" i="4"/>
  <c r="Q41" i="4"/>
  <c r="O41" i="4" s="1"/>
  <c r="R41" i="4"/>
  <c r="C40" i="4"/>
  <c r="D40" i="4"/>
  <c r="E40" i="4"/>
  <c r="F40" i="4"/>
  <c r="G40" i="4"/>
  <c r="H40" i="4"/>
  <c r="I40" i="4"/>
  <c r="J40" i="4"/>
  <c r="K40" i="4"/>
  <c r="L40" i="4"/>
  <c r="N40" i="4"/>
  <c r="P40" i="4"/>
  <c r="Q40" i="4"/>
  <c r="O40" i="4" s="1"/>
  <c r="R40" i="4"/>
  <c r="C39" i="4"/>
  <c r="D39" i="4"/>
  <c r="E39" i="4"/>
  <c r="F39" i="4"/>
  <c r="G39" i="4"/>
  <c r="H39" i="4"/>
  <c r="I39" i="4"/>
  <c r="J39" i="4"/>
  <c r="K39" i="4"/>
  <c r="L39" i="4"/>
  <c r="N39" i="4"/>
  <c r="P39" i="4"/>
  <c r="Q39" i="4"/>
  <c r="R39" i="4"/>
  <c r="C38" i="4"/>
  <c r="D38" i="4"/>
  <c r="E38" i="4"/>
  <c r="F38" i="4"/>
  <c r="G38" i="4"/>
  <c r="H38" i="4"/>
  <c r="I38" i="4"/>
  <c r="J38" i="4"/>
  <c r="K38" i="4"/>
  <c r="L38" i="4"/>
  <c r="N38" i="4"/>
  <c r="P38" i="4"/>
  <c r="Q38" i="4"/>
  <c r="O38" i="4" s="1"/>
  <c r="R38" i="4"/>
  <c r="C37" i="4"/>
  <c r="D37" i="4"/>
  <c r="E37" i="4"/>
  <c r="F37" i="4"/>
  <c r="G37" i="4"/>
  <c r="H37" i="4"/>
  <c r="I37" i="4"/>
  <c r="J37" i="4"/>
  <c r="K37" i="4"/>
  <c r="L37" i="4"/>
  <c r="N37" i="4"/>
  <c r="P37" i="4"/>
  <c r="Q37" i="4"/>
  <c r="O37" i="4" s="1"/>
  <c r="R37" i="4"/>
  <c r="C36" i="4"/>
  <c r="D36" i="4"/>
  <c r="E36" i="4"/>
  <c r="F36" i="4"/>
  <c r="G36" i="4"/>
  <c r="H36" i="4"/>
  <c r="I36" i="4"/>
  <c r="J36" i="4"/>
  <c r="K36" i="4"/>
  <c r="L36" i="4"/>
  <c r="N36" i="4"/>
  <c r="P36" i="4"/>
  <c r="Q36" i="4"/>
  <c r="O36" i="4" s="1"/>
  <c r="R36" i="4"/>
  <c r="C35" i="4"/>
  <c r="D35" i="4"/>
  <c r="E35" i="4"/>
  <c r="F35" i="4"/>
  <c r="G35" i="4"/>
  <c r="H35" i="4"/>
  <c r="I35" i="4"/>
  <c r="J35" i="4"/>
  <c r="K35" i="4"/>
  <c r="L35" i="4"/>
  <c r="N35" i="4"/>
  <c r="P35" i="4"/>
  <c r="Q35" i="4"/>
  <c r="O35" i="4" s="1"/>
  <c r="R35" i="4"/>
  <c r="C34" i="4"/>
  <c r="D34" i="4"/>
  <c r="E34" i="4"/>
  <c r="F34" i="4"/>
  <c r="G34" i="4"/>
  <c r="H34" i="4"/>
  <c r="I34" i="4"/>
  <c r="J34" i="4"/>
  <c r="K34" i="4"/>
  <c r="L34" i="4"/>
  <c r="N34" i="4"/>
  <c r="P34" i="4"/>
  <c r="Q34" i="4"/>
  <c r="O34" i="4" s="1"/>
  <c r="R34" i="4"/>
  <c r="C33" i="4"/>
  <c r="D33" i="4"/>
  <c r="E33" i="4"/>
  <c r="F33" i="4"/>
  <c r="G33" i="4"/>
  <c r="H33" i="4"/>
  <c r="I33" i="4"/>
  <c r="J33" i="4"/>
  <c r="K33" i="4"/>
  <c r="L33" i="4"/>
  <c r="N33" i="4"/>
  <c r="P33" i="4"/>
  <c r="Q33" i="4"/>
  <c r="O33" i="4" s="1"/>
  <c r="R33" i="4"/>
  <c r="C32" i="4"/>
  <c r="D32" i="4"/>
  <c r="E32" i="4"/>
  <c r="F32" i="4"/>
  <c r="G32" i="4"/>
  <c r="H32" i="4"/>
  <c r="I32" i="4"/>
  <c r="J32" i="4"/>
  <c r="K32" i="4"/>
  <c r="L32" i="4"/>
  <c r="N32" i="4"/>
  <c r="P32" i="4"/>
  <c r="Q32" i="4"/>
  <c r="O32" i="4" s="1"/>
  <c r="R32" i="4"/>
  <c r="C31" i="4"/>
  <c r="D31" i="4"/>
  <c r="E31" i="4"/>
  <c r="F31" i="4"/>
  <c r="G31" i="4"/>
  <c r="H31" i="4"/>
  <c r="I31" i="4"/>
  <c r="J31" i="4"/>
  <c r="K31" i="4"/>
  <c r="L31" i="4"/>
  <c r="N31" i="4"/>
  <c r="P31" i="4"/>
  <c r="Q31" i="4"/>
  <c r="O31" i="4" s="1"/>
  <c r="R31" i="4"/>
  <c r="C30" i="4"/>
  <c r="D30" i="4"/>
  <c r="E30" i="4"/>
  <c r="F30" i="4"/>
  <c r="G30" i="4"/>
  <c r="H30" i="4"/>
  <c r="I30" i="4"/>
  <c r="J30" i="4"/>
  <c r="K30" i="4"/>
  <c r="L30" i="4"/>
  <c r="N30" i="4"/>
  <c r="P30" i="4"/>
  <c r="Q30" i="4"/>
  <c r="R30" i="4"/>
  <c r="C29" i="4"/>
  <c r="D29" i="4"/>
  <c r="E29" i="4"/>
  <c r="F29" i="4"/>
  <c r="G29" i="4"/>
  <c r="H29" i="4"/>
  <c r="I29" i="4"/>
  <c r="J29" i="4"/>
  <c r="K29" i="4"/>
  <c r="L29" i="4"/>
  <c r="N29" i="4"/>
  <c r="P29" i="4"/>
  <c r="Q29" i="4"/>
  <c r="O29" i="4" s="1"/>
  <c r="R29" i="4"/>
  <c r="C28" i="4"/>
  <c r="D28" i="4"/>
  <c r="E28" i="4"/>
  <c r="F28" i="4"/>
  <c r="G28" i="4"/>
  <c r="H28" i="4"/>
  <c r="I28" i="4"/>
  <c r="J28" i="4"/>
  <c r="K28" i="4"/>
  <c r="L28" i="4"/>
  <c r="N28" i="4"/>
  <c r="P28" i="4"/>
  <c r="Q28" i="4"/>
  <c r="O28" i="4" s="1"/>
  <c r="R28" i="4"/>
  <c r="C27" i="4"/>
  <c r="D27" i="4"/>
  <c r="E27" i="4"/>
  <c r="F27" i="4"/>
  <c r="G27" i="4"/>
  <c r="H27" i="4"/>
  <c r="I27" i="4"/>
  <c r="J27" i="4"/>
  <c r="K27" i="4"/>
  <c r="L27" i="4"/>
  <c r="N27" i="4"/>
  <c r="P27" i="4"/>
  <c r="Q27" i="4"/>
  <c r="O27" i="4" s="1"/>
  <c r="R27" i="4"/>
  <c r="C26" i="4"/>
  <c r="D26" i="4"/>
  <c r="E26" i="4"/>
  <c r="F26" i="4"/>
  <c r="G26" i="4"/>
  <c r="H26" i="4"/>
  <c r="I26" i="4"/>
  <c r="J26" i="4"/>
  <c r="K26" i="4"/>
  <c r="L26" i="4"/>
  <c r="N26" i="4"/>
  <c r="P26" i="4"/>
  <c r="Q26" i="4"/>
  <c r="O26" i="4" s="1"/>
  <c r="R26" i="4"/>
  <c r="C25" i="4"/>
  <c r="D25" i="4"/>
  <c r="E25" i="4"/>
  <c r="F25" i="4"/>
  <c r="G25" i="4"/>
  <c r="H25" i="4"/>
  <c r="I25" i="4"/>
  <c r="J25" i="4"/>
  <c r="K25" i="4"/>
  <c r="L25" i="4"/>
  <c r="N25" i="4"/>
  <c r="P25" i="4"/>
  <c r="Q25" i="4"/>
  <c r="O25" i="4" s="1"/>
  <c r="R25" i="4"/>
  <c r="C24" i="4"/>
  <c r="D24" i="4"/>
  <c r="E24" i="4"/>
  <c r="F24" i="4"/>
  <c r="G24" i="4"/>
  <c r="H24" i="4"/>
  <c r="I24" i="4"/>
  <c r="J24" i="4"/>
  <c r="K24" i="4"/>
  <c r="L24" i="4"/>
  <c r="N24" i="4"/>
  <c r="P24" i="4"/>
  <c r="Q24" i="4"/>
  <c r="O24" i="4" s="1"/>
  <c r="R24" i="4"/>
  <c r="C23" i="4"/>
  <c r="D23" i="4"/>
  <c r="E23" i="4"/>
  <c r="F23" i="4"/>
  <c r="G23" i="4"/>
  <c r="H23" i="4"/>
  <c r="I23" i="4"/>
  <c r="J23" i="4"/>
  <c r="K23" i="4"/>
  <c r="L23" i="4"/>
  <c r="N23" i="4"/>
  <c r="P23" i="4"/>
  <c r="Q23" i="4"/>
  <c r="O23" i="4" s="1"/>
  <c r="R23" i="4"/>
  <c r="C22" i="4"/>
  <c r="D22" i="4"/>
  <c r="E22" i="4"/>
  <c r="F22" i="4"/>
  <c r="G22" i="4"/>
  <c r="H22" i="4"/>
  <c r="I22" i="4"/>
  <c r="J22" i="4"/>
  <c r="K22" i="4"/>
  <c r="L22" i="4"/>
  <c r="N22" i="4"/>
  <c r="P22" i="4"/>
  <c r="Q22" i="4"/>
  <c r="O22" i="4" s="1"/>
  <c r="R22" i="4"/>
  <c r="C21" i="4"/>
  <c r="D21" i="4"/>
  <c r="E21" i="4"/>
  <c r="F21" i="4"/>
  <c r="G21" i="4"/>
  <c r="H21" i="4"/>
  <c r="I21" i="4"/>
  <c r="J21" i="4"/>
  <c r="K21" i="4"/>
  <c r="L21" i="4"/>
  <c r="N21" i="4"/>
  <c r="P21" i="4"/>
  <c r="Q21" i="4"/>
  <c r="O21" i="4" s="1"/>
  <c r="R21" i="4"/>
  <c r="C20" i="4"/>
  <c r="D20" i="4"/>
  <c r="E20" i="4"/>
  <c r="F20" i="4"/>
  <c r="G20" i="4"/>
  <c r="H20" i="4"/>
  <c r="I20" i="4"/>
  <c r="J20" i="4"/>
  <c r="K20" i="4"/>
  <c r="L20" i="4"/>
  <c r="N20" i="4"/>
  <c r="P20" i="4"/>
  <c r="Q20" i="4"/>
  <c r="O20" i="4" s="1"/>
  <c r="R20" i="4"/>
  <c r="C19" i="4"/>
  <c r="D19" i="4"/>
  <c r="E19" i="4"/>
  <c r="F19" i="4"/>
  <c r="G19" i="4"/>
  <c r="H19" i="4"/>
  <c r="I19" i="4"/>
  <c r="J19" i="4"/>
  <c r="K19" i="4"/>
  <c r="L19" i="4"/>
  <c r="N19" i="4"/>
  <c r="P19" i="4"/>
  <c r="Q19" i="4"/>
  <c r="O19" i="4" s="1"/>
  <c r="R19" i="4"/>
  <c r="C18" i="4"/>
  <c r="D18" i="4"/>
  <c r="E18" i="4"/>
  <c r="F18" i="4"/>
  <c r="G18" i="4"/>
  <c r="H18" i="4"/>
  <c r="I18" i="4"/>
  <c r="J18" i="4"/>
  <c r="K18" i="4"/>
  <c r="L18" i="4"/>
  <c r="N18" i="4"/>
  <c r="P18" i="4"/>
  <c r="Q18" i="4"/>
  <c r="O18" i="4" s="1"/>
  <c r="R18" i="4"/>
  <c r="C17" i="4"/>
  <c r="D17" i="4"/>
  <c r="E17" i="4"/>
  <c r="F17" i="4"/>
  <c r="G17" i="4"/>
  <c r="H17" i="4"/>
  <c r="I17" i="4"/>
  <c r="J17" i="4"/>
  <c r="K17" i="4"/>
  <c r="L17" i="4"/>
  <c r="N17" i="4"/>
  <c r="P17" i="4"/>
  <c r="Q17" i="4"/>
  <c r="O17" i="4" s="1"/>
  <c r="R17" i="4"/>
  <c r="C16" i="4"/>
  <c r="D16" i="4"/>
  <c r="E16" i="4"/>
  <c r="F16" i="4"/>
  <c r="G16" i="4"/>
  <c r="H16" i="4"/>
  <c r="I16" i="4"/>
  <c r="J16" i="4"/>
  <c r="K16" i="4"/>
  <c r="L16" i="4"/>
  <c r="N16" i="4"/>
  <c r="P16" i="4"/>
  <c r="Q16" i="4"/>
  <c r="O16" i="4" s="1"/>
  <c r="R16" i="4"/>
  <c r="C15" i="4"/>
  <c r="D15" i="4"/>
  <c r="E15" i="4"/>
  <c r="F15" i="4"/>
  <c r="G15" i="4"/>
  <c r="H15" i="4"/>
  <c r="I15" i="4"/>
  <c r="J15" i="4"/>
  <c r="K15" i="4"/>
  <c r="L15" i="4"/>
  <c r="N15" i="4"/>
  <c r="P15" i="4"/>
  <c r="Q15" i="4"/>
  <c r="O15" i="4" s="1"/>
  <c r="R15" i="4"/>
  <c r="C14" i="4"/>
  <c r="D14" i="4"/>
  <c r="E14" i="4"/>
  <c r="F14" i="4"/>
  <c r="G14" i="4"/>
  <c r="H14" i="4"/>
  <c r="I14" i="4"/>
  <c r="J14" i="4"/>
  <c r="K14" i="4"/>
  <c r="L14" i="4"/>
  <c r="N14" i="4"/>
  <c r="P14" i="4"/>
  <c r="Q14" i="4"/>
  <c r="O14" i="4" s="1"/>
  <c r="R14" i="4"/>
  <c r="C13" i="4"/>
  <c r="D13" i="4"/>
  <c r="E13" i="4"/>
  <c r="F13" i="4"/>
  <c r="G13" i="4"/>
  <c r="H13" i="4"/>
  <c r="I13" i="4"/>
  <c r="J13" i="4"/>
  <c r="K13" i="4"/>
  <c r="L13" i="4"/>
  <c r="N13" i="4"/>
  <c r="P13" i="4"/>
  <c r="Q13" i="4"/>
  <c r="O13" i="4" s="1"/>
  <c r="R13" i="4"/>
  <c r="C12" i="4"/>
  <c r="D12" i="4"/>
  <c r="E12" i="4"/>
  <c r="F12" i="4"/>
  <c r="G12" i="4"/>
  <c r="H12" i="4"/>
  <c r="I12" i="4"/>
  <c r="J12" i="4"/>
  <c r="K12" i="4"/>
  <c r="L12" i="4"/>
  <c r="N12" i="4"/>
  <c r="P12" i="4"/>
  <c r="Q12" i="4"/>
  <c r="O12" i="4" s="1"/>
  <c r="R12" i="4"/>
  <c r="C11" i="4"/>
  <c r="D11" i="4"/>
  <c r="E11" i="4"/>
  <c r="F11" i="4"/>
  <c r="G11" i="4"/>
  <c r="H11" i="4"/>
  <c r="I11" i="4"/>
  <c r="J11" i="4"/>
  <c r="K11" i="4"/>
  <c r="L11" i="4"/>
  <c r="N11" i="4"/>
  <c r="P11" i="4"/>
  <c r="Q11" i="4"/>
  <c r="O11" i="4" s="1"/>
  <c r="R11" i="4"/>
  <c r="N10" i="4"/>
  <c r="B40" i="4"/>
  <c r="B41" i="4"/>
  <c r="B42" i="4"/>
  <c r="B43" i="4"/>
  <c r="B44" i="4"/>
  <c r="B45" i="4"/>
  <c r="B46" i="4"/>
  <c r="B32" i="4"/>
  <c r="B33" i="4"/>
  <c r="B34" i="4"/>
  <c r="B35" i="4"/>
  <c r="B36" i="4"/>
  <c r="B37" i="4"/>
  <c r="B38" i="4"/>
  <c r="B39" i="4"/>
  <c r="B25" i="4"/>
  <c r="B26" i="4"/>
  <c r="B27" i="4"/>
  <c r="B28" i="4"/>
  <c r="B29" i="4"/>
  <c r="B30" i="4"/>
  <c r="B31" i="4"/>
  <c r="B22" i="4"/>
  <c r="B23" i="4"/>
  <c r="B24" i="4"/>
  <c r="B19" i="4"/>
  <c r="B20" i="4"/>
  <c r="B21" i="4"/>
  <c r="B14" i="4"/>
  <c r="B15" i="4"/>
  <c r="B16" i="4"/>
  <c r="B17" i="4"/>
  <c r="B18" i="4"/>
  <c r="B13" i="4"/>
  <c r="B12" i="4"/>
  <c r="B11" i="4"/>
  <c r="B11" i="3"/>
  <c r="R49" i="4"/>
  <c r="N48" i="4"/>
  <c r="C49" i="4"/>
  <c r="C48" i="4" s="1"/>
  <c r="D49" i="4"/>
  <c r="D48" i="4" s="1"/>
  <c r="E49" i="4"/>
  <c r="E48" i="4" s="1"/>
  <c r="F49" i="4"/>
  <c r="F48" i="4" s="1"/>
  <c r="G49" i="4"/>
  <c r="G48" i="4" s="1"/>
  <c r="H49" i="4"/>
  <c r="H48" i="4" s="1"/>
  <c r="I49" i="4"/>
  <c r="I48" i="4" s="1"/>
  <c r="J49" i="4"/>
  <c r="J48" i="4" s="1"/>
  <c r="K49" i="4"/>
  <c r="K48" i="4" s="1"/>
  <c r="L49" i="4"/>
  <c r="L48" i="4" s="1"/>
  <c r="P49" i="4"/>
  <c r="P10" i="4" s="1"/>
  <c r="Q49" i="4"/>
  <c r="B49" i="4"/>
  <c r="C57" i="4"/>
  <c r="D57" i="4"/>
  <c r="E57" i="4"/>
  <c r="F57" i="4"/>
  <c r="G57" i="4"/>
  <c r="H57" i="4"/>
  <c r="I57" i="4"/>
  <c r="J57" i="4"/>
  <c r="K57" i="4"/>
  <c r="L57" i="4"/>
  <c r="N57" i="4"/>
  <c r="P57" i="4"/>
  <c r="Q57" i="4"/>
  <c r="R57" i="4"/>
  <c r="B57" i="4"/>
  <c r="C94" i="4"/>
  <c r="D94" i="4"/>
  <c r="E94" i="4"/>
  <c r="F94" i="4"/>
  <c r="G94" i="4"/>
  <c r="H94" i="4"/>
  <c r="I94" i="4"/>
  <c r="J94" i="4"/>
  <c r="K94" i="4"/>
  <c r="L94" i="4"/>
  <c r="N94" i="4"/>
  <c r="P94" i="4"/>
  <c r="Q94" i="4"/>
  <c r="R94" i="4"/>
  <c r="B94" i="4"/>
  <c r="M50" i="3"/>
  <c r="M51" i="3"/>
  <c r="M52" i="3"/>
  <c r="M53" i="3"/>
  <c r="M54" i="3"/>
  <c r="M55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9" i="3"/>
  <c r="C46" i="3"/>
  <c r="D46" i="3"/>
  <c r="E46" i="3"/>
  <c r="F46" i="3"/>
  <c r="G46" i="3"/>
  <c r="H46" i="3"/>
  <c r="I46" i="3"/>
  <c r="J46" i="3"/>
  <c r="K46" i="3"/>
  <c r="L46" i="3"/>
  <c r="N46" i="3"/>
  <c r="C45" i="3"/>
  <c r="D45" i="3"/>
  <c r="E45" i="3"/>
  <c r="F45" i="3"/>
  <c r="G45" i="3"/>
  <c r="H45" i="3"/>
  <c r="I45" i="3"/>
  <c r="J45" i="3"/>
  <c r="K45" i="3"/>
  <c r="L45" i="3"/>
  <c r="N45" i="3"/>
  <c r="C44" i="3"/>
  <c r="D44" i="3"/>
  <c r="E44" i="3"/>
  <c r="F44" i="3"/>
  <c r="G44" i="3"/>
  <c r="H44" i="3"/>
  <c r="I44" i="3"/>
  <c r="J44" i="3"/>
  <c r="K44" i="3"/>
  <c r="L44" i="3"/>
  <c r="N44" i="3"/>
  <c r="N43" i="3"/>
  <c r="C43" i="3"/>
  <c r="D43" i="3"/>
  <c r="E43" i="3"/>
  <c r="F43" i="3"/>
  <c r="G43" i="3"/>
  <c r="H43" i="3"/>
  <c r="I43" i="3"/>
  <c r="J43" i="3"/>
  <c r="K43" i="3"/>
  <c r="L43" i="3"/>
  <c r="C42" i="3"/>
  <c r="D42" i="3"/>
  <c r="E42" i="3"/>
  <c r="F42" i="3"/>
  <c r="G42" i="3"/>
  <c r="H42" i="3"/>
  <c r="I42" i="3"/>
  <c r="J42" i="3"/>
  <c r="K42" i="3"/>
  <c r="L42" i="3"/>
  <c r="N42" i="3"/>
  <c r="C41" i="3"/>
  <c r="D41" i="3"/>
  <c r="E41" i="3"/>
  <c r="F41" i="3"/>
  <c r="G41" i="3"/>
  <c r="H41" i="3"/>
  <c r="I41" i="3"/>
  <c r="J41" i="3"/>
  <c r="K41" i="3"/>
  <c r="L41" i="3"/>
  <c r="N41" i="3"/>
  <c r="C40" i="3"/>
  <c r="D40" i="3"/>
  <c r="E40" i="3"/>
  <c r="F40" i="3"/>
  <c r="G40" i="3"/>
  <c r="H40" i="3"/>
  <c r="I40" i="3"/>
  <c r="J40" i="3"/>
  <c r="K40" i="3"/>
  <c r="L40" i="3"/>
  <c r="N40" i="3"/>
  <c r="C39" i="3"/>
  <c r="D39" i="3"/>
  <c r="E39" i="3"/>
  <c r="F39" i="3"/>
  <c r="G39" i="3"/>
  <c r="H39" i="3"/>
  <c r="I39" i="3"/>
  <c r="J39" i="3"/>
  <c r="K39" i="3"/>
  <c r="L39" i="3"/>
  <c r="N39" i="3"/>
  <c r="C38" i="3"/>
  <c r="D38" i="3"/>
  <c r="E38" i="3"/>
  <c r="F38" i="3"/>
  <c r="G38" i="3"/>
  <c r="H38" i="3"/>
  <c r="I38" i="3"/>
  <c r="J38" i="3"/>
  <c r="K38" i="3"/>
  <c r="L38" i="3"/>
  <c r="N38" i="3"/>
  <c r="C37" i="3"/>
  <c r="D37" i="3"/>
  <c r="E37" i="3"/>
  <c r="F37" i="3"/>
  <c r="G37" i="3"/>
  <c r="H37" i="3"/>
  <c r="I37" i="3"/>
  <c r="J37" i="3"/>
  <c r="K37" i="3"/>
  <c r="L37" i="3"/>
  <c r="N37" i="3"/>
  <c r="C36" i="3"/>
  <c r="D36" i="3"/>
  <c r="E36" i="3"/>
  <c r="F36" i="3"/>
  <c r="G36" i="3"/>
  <c r="H36" i="3"/>
  <c r="I36" i="3"/>
  <c r="J36" i="3"/>
  <c r="K36" i="3"/>
  <c r="L36" i="3"/>
  <c r="N36" i="3"/>
  <c r="C35" i="3"/>
  <c r="D35" i="3"/>
  <c r="E35" i="3"/>
  <c r="F35" i="3"/>
  <c r="G35" i="3"/>
  <c r="H35" i="3"/>
  <c r="I35" i="3"/>
  <c r="J35" i="3"/>
  <c r="K35" i="3"/>
  <c r="L35" i="3"/>
  <c r="N35" i="3"/>
  <c r="B35" i="3"/>
  <c r="M35" i="3" s="1"/>
  <c r="B36" i="3"/>
  <c r="C34" i="3"/>
  <c r="D34" i="3"/>
  <c r="E34" i="3"/>
  <c r="F34" i="3"/>
  <c r="G34" i="3"/>
  <c r="H34" i="3"/>
  <c r="I34" i="3"/>
  <c r="J34" i="3"/>
  <c r="K34" i="3"/>
  <c r="L34" i="3"/>
  <c r="N34" i="3"/>
  <c r="C33" i="3"/>
  <c r="D33" i="3"/>
  <c r="E33" i="3"/>
  <c r="F33" i="3"/>
  <c r="G33" i="3"/>
  <c r="H33" i="3"/>
  <c r="I33" i="3"/>
  <c r="J33" i="3"/>
  <c r="K33" i="3"/>
  <c r="L33" i="3"/>
  <c r="N33" i="3"/>
  <c r="C32" i="3"/>
  <c r="D32" i="3"/>
  <c r="E32" i="3"/>
  <c r="F32" i="3"/>
  <c r="G32" i="3"/>
  <c r="H32" i="3"/>
  <c r="I32" i="3"/>
  <c r="J32" i="3"/>
  <c r="K32" i="3"/>
  <c r="L32" i="3"/>
  <c r="N32" i="3"/>
  <c r="C31" i="3"/>
  <c r="D31" i="3"/>
  <c r="E31" i="3"/>
  <c r="F31" i="3"/>
  <c r="G31" i="3"/>
  <c r="H31" i="3"/>
  <c r="I31" i="3"/>
  <c r="J31" i="3"/>
  <c r="K31" i="3"/>
  <c r="L31" i="3"/>
  <c r="N31" i="3"/>
  <c r="C30" i="3"/>
  <c r="D30" i="3"/>
  <c r="E30" i="3"/>
  <c r="F30" i="3"/>
  <c r="G30" i="3"/>
  <c r="H30" i="3"/>
  <c r="I30" i="3"/>
  <c r="J30" i="3"/>
  <c r="K30" i="3"/>
  <c r="L30" i="3"/>
  <c r="N30" i="3"/>
  <c r="C29" i="3"/>
  <c r="D29" i="3"/>
  <c r="E29" i="3"/>
  <c r="F29" i="3"/>
  <c r="G29" i="3"/>
  <c r="H29" i="3"/>
  <c r="I29" i="3"/>
  <c r="J29" i="3"/>
  <c r="K29" i="3"/>
  <c r="L29" i="3"/>
  <c r="N29" i="3"/>
  <c r="C28" i="3"/>
  <c r="D28" i="3"/>
  <c r="E28" i="3"/>
  <c r="F28" i="3"/>
  <c r="G28" i="3"/>
  <c r="H28" i="3"/>
  <c r="I28" i="3"/>
  <c r="J28" i="3"/>
  <c r="K28" i="3"/>
  <c r="L28" i="3"/>
  <c r="N28" i="3"/>
  <c r="C27" i="3"/>
  <c r="D27" i="3"/>
  <c r="E27" i="3"/>
  <c r="F27" i="3"/>
  <c r="G27" i="3"/>
  <c r="H27" i="3"/>
  <c r="I27" i="3"/>
  <c r="J27" i="3"/>
  <c r="K27" i="3"/>
  <c r="L27" i="3"/>
  <c r="N27" i="3"/>
  <c r="C26" i="3"/>
  <c r="D26" i="3"/>
  <c r="E26" i="3"/>
  <c r="F26" i="3"/>
  <c r="G26" i="3"/>
  <c r="H26" i="3"/>
  <c r="I26" i="3"/>
  <c r="J26" i="3"/>
  <c r="K26" i="3"/>
  <c r="L26" i="3"/>
  <c r="N26" i="3"/>
  <c r="C25" i="3"/>
  <c r="D25" i="3"/>
  <c r="E25" i="3"/>
  <c r="F25" i="3"/>
  <c r="G25" i="3"/>
  <c r="H25" i="3"/>
  <c r="I25" i="3"/>
  <c r="J25" i="3"/>
  <c r="K25" i="3"/>
  <c r="L25" i="3"/>
  <c r="N25" i="3"/>
  <c r="C24" i="3"/>
  <c r="D24" i="3"/>
  <c r="E24" i="3"/>
  <c r="F24" i="3"/>
  <c r="G24" i="3"/>
  <c r="H24" i="3"/>
  <c r="I24" i="3"/>
  <c r="J24" i="3"/>
  <c r="K24" i="3"/>
  <c r="L24" i="3"/>
  <c r="N24" i="3"/>
  <c r="C23" i="3"/>
  <c r="D23" i="3"/>
  <c r="E23" i="3"/>
  <c r="F23" i="3"/>
  <c r="G23" i="3"/>
  <c r="H23" i="3"/>
  <c r="I23" i="3"/>
  <c r="J23" i="3"/>
  <c r="K23" i="3"/>
  <c r="L23" i="3"/>
  <c r="N23" i="3"/>
  <c r="C22" i="3"/>
  <c r="D22" i="3"/>
  <c r="E22" i="3"/>
  <c r="F22" i="3"/>
  <c r="G22" i="3"/>
  <c r="H22" i="3"/>
  <c r="I22" i="3"/>
  <c r="J22" i="3"/>
  <c r="K22" i="3"/>
  <c r="L22" i="3"/>
  <c r="N22" i="3"/>
  <c r="C21" i="3"/>
  <c r="D21" i="3"/>
  <c r="E21" i="3"/>
  <c r="F21" i="3"/>
  <c r="G21" i="3"/>
  <c r="H21" i="3"/>
  <c r="I21" i="3"/>
  <c r="J21" i="3"/>
  <c r="K21" i="3"/>
  <c r="L21" i="3"/>
  <c r="N21" i="3"/>
  <c r="C20" i="3"/>
  <c r="D20" i="3"/>
  <c r="E20" i="3"/>
  <c r="F20" i="3"/>
  <c r="G20" i="3"/>
  <c r="H20" i="3"/>
  <c r="I20" i="3"/>
  <c r="J20" i="3"/>
  <c r="K20" i="3"/>
  <c r="L20" i="3"/>
  <c r="N20" i="3"/>
  <c r="C19" i="3"/>
  <c r="D19" i="3"/>
  <c r="E19" i="3"/>
  <c r="F19" i="3"/>
  <c r="G19" i="3"/>
  <c r="H19" i="3"/>
  <c r="I19" i="3"/>
  <c r="J19" i="3"/>
  <c r="K19" i="3"/>
  <c r="L19" i="3"/>
  <c r="N19" i="3"/>
  <c r="C18" i="3"/>
  <c r="D18" i="3"/>
  <c r="E18" i="3"/>
  <c r="F18" i="3"/>
  <c r="G18" i="3"/>
  <c r="H18" i="3"/>
  <c r="I18" i="3"/>
  <c r="J18" i="3"/>
  <c r="K18" i="3"/>
  <c r="L18" i="3"/>
  <c r="N18" i="3"/>
  <c r="C17" i="3"/>
  <c r="D17" i="3"/>
  <c r="E17" i="3"/>
  <c r="F17" i="3"/>
  <c r="G17" i="3"/>
  <c r="H17" i="3"/>
  <c r="I17" i="3"/>
  <c r="J17" i="3"/>
  <c r="K17" i="3"/>
  <c r="L17" i="3"/>
  <c r="N17" i="3"/>
  <c r="C16" i="3"/>
  <c r="D16" i="3"/>
  <c r="E16" i="3"/>
  <c r="F16" i="3"/>
  <c r="G16" i="3"/>
  <c r="H16" i="3"/>
  <c r="I16" i="3"/>
  <c r="J16" i="3"/>
  <c r="K16" i="3"/>
  <c r="L16" i="3"/>
  <c r="N16" i="3"/>
  <c r="C15" i="3"/>
  <c r="D15" i="3"/>
  <c r="E15" i="3"/>
  <c r="F15" i="3"/>
  <c r="G15" i="3"/>
  <c r="H15" i="3"/>
  <c r="I15" i="3"/>
  <c r="J15" i="3"/>
  <c r="K15" i="3"/>
  <c r="L15" i="3"/>
  <c r="N15" i="3"/>
  <c r="C14" i="3"/>
  <c r="D14" i="3"/>
  <c r="E14" i="3"/>
  <c r="F14" i="3"/>
  <c r="G14" i="3"/>
  <c r="H14" i="3"/>
  <c r="I14" i="3"/>
  <c r="J14" i="3"/>
  <c r="K14" i="3"/>
  <c r="L14" i="3"/>
  <c r="N14" i="3"/>
  <c r="C13" i="3"/>
  <c r="D13" i="3"/>
  <c r="E13" i="3"/>
  <c r="F13" i="3"/>
  <c r="G13" i="3"/>
  <c r="H13" i="3"/>
  <c r="I13" i="3"/>
  <c r="J13" i="3"/>
  <c r="K13" i="3"/>
  <c r="L13" i="3"/>
  <c r="N13" i="3"/>
  <c r="C12" i="3"/>
  <c r="D12" i="3"/>
  <c r="E12" i="3"/>
  <c r="F12" i="3"/>
  <c r="G12" i="3"/>
  <c r="H12" i="3"/>
  <c r="I12" i="3"/>
  <c r="J12" i="3"/>
  <c r="K12" i="3"/>
  <c r="L12" i="3"/>
  <c r="N12" i="3"/>
  <c r="B13" i="3"/>
  <c r="B14" i="3"/>
  <c r="M14" i="3" s="1"/>
  <c r="B15" i="3"/>
  <c r="B16" i="3"/>
  <c r="M16" i="3" s="1"/>
  <c r="B17" i="3"/>
  <c r="B18" i="3"/>
  <c r="M18" i="3" s="1"/>
  <c r="B19" i="3"/>
  <c r="B20" i="3"/>
  <c r="M20" i="3" s="1"/>
  <c r="B21" i="3"/>
  <c r="B22" i="3"/>
  <c r="M22" i="3" s="1"/>
  <c r="B23" i="3"/>
  <c r="B24" i="3"/>
  <c r="M24" i="3" s="1"/>
  <c r="B25" i="3"/>
  <c r="B26" i="3"/>
  <c r="M26" i="3" s="1"/>
  <c r="B27" i="3"/>
  <c r="B28" i="3"/>
  <c r="M28" i="3" s="1"/>
  <c r="B29" i="3"/>
  <c r="B30" i="3"/>
  <c r="M30" i="3" s="1"/>
  <c r="B31" i="3"/>
  <c r="B32" i="3"/>
  <c r="M32" i="3" s="1"/>
  <c r="B33" i="3"/>
  <c r="B34" i="3"/>
  <c r="M34" i="3" s="1"/>
  <c r="B37" i="3"/>
  <c r="B38" i="3"/>
  <c r="M38" i="3" s="1"/>
  <c r="B39" i="3"/>
  <c r="B40" i="3"/>
  <c r="M40" i="3" s="1"/>
  <c r="B41" i="3"/>
  <c r="B42" i="3"/>
  <c r="M42" i="3" s="1"/>
  <c r="B43" i="3"/>
  <c r="B44" i="3"/>
  <c r="M44" i="3" s="1"/>
  <c r="B45" i="3"/>
  <c r="B46" i="3"/>
  <c r="M46" i="3" s="1"/>
  <c r="B12" i="3"/>
  <c r="C11" i="3"/>
  <c r="D11" i="3"/>
  <c r="E11" i="3"/>
  <c r="F11" i="3"/>
  <c r="G11" i="3"/>
  <c r="H11" i="3"/>
  <c r="I11" i="3"/>
  <c r="J11" i="3"/>
  <c r="K11" i="3"/>
  <c r="L11" i="3"/>
  <c r="N11" i="3"/>
  <c r="C49" i="3"/>
  <c r="C48" i="3" s="1"/>
  <c r="D49" i="3"/>
  <c r="D10" i="3" s="1"/>
  <c r="E49" i="3"/>
  <c r="E48" i="3" s="1"/>
  <c r="F49" i="3"/>
  <c r="F10" i="3" s="1"/>
  <c r="G49" i="3"/>
  <c r="G48" i="3" s="1"/>
  <c r="H49" i="3"/>
  <c r="H10" i="3" s="1"/>
  <c r="I49" i="3"/>
  <c r="I48" i="3" s="1"/>
  <c r="J49" i="3"/>
  <c r="J10" i="3" s="1"/>
  <c r="K49" i="3"/>
  <c r="K48" i="3" s="1"/>
  <c r="L49" i="3"/>
  <c r="L10" i="3" s="1"/>
  <c r="N49" i="3"/>
  <c r="N10" i="3" s="1"/>
  <c r="B49" i="3"/>
  <c r="B48" i="3" s="1"/>
  <c r="C57" i="3"/>
  <c r="D57" i="3"/>
  <c r="E57" i="3"/>
  <c r="F57" i="3"/>
  <c r="G57" i="3"/>
  <c r="H57" i="3"/>
  <c r="I57" i="3"/>
  <c r="J57" i="3"/>
  <c r="K57" i="3"/>
  <c r="L57" i="3"/>
  <c r="N57" i="3"/>
  <c r="B57" i="3"/>
  <c r="M57" i="3" s="1"/>
  <c r="N94" i="3"/>
  <c r="B94" i="3"/>
  <c r="M114" i="2"/>
  <c r="M115" i="2"/>
  <c r="M77" i="2"/>
  <c r="B31" i="2"/>
  <c r="C94" i="3"/>
  <c r="D94" i="3"/>
  <c r="E94" i="3"/>
  <c r="F94" i="3"/>
  <c r="G94" i="3"/>
  <c r="H94" i="3"/>
  <c r="I94" i="3"/>
  <c r="J94" i="3"/>
  <c r="K94" i="3"/>
  <c r="L94" i="3"/>
  <c r="N58" i="2"/>
  <c r="M15" i="2"/>
  <c r="M19" i="2"/>
  <c r="M23" i="2"/>
  <c r="M27" i="2"/>
  <c r="M32" i="2"/>
  <c r="M36" i="2"/>
  <c r="M40" i="2"/>
  <c r="M44" i="2"/>
  <c r="M49" i="2"/>
  <c r="M51" i="2"/>
  <c r="M52" i="2"/>
  <c r="M53" i="2"/>
  <c r="M54" i="2"/>
  <c r="M55" i="2"/>
  <c r="M56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C47" i="2"/>
  <c r="D47" i="2"/>
  <c r="E47" i="2"/>
  <c r="F47" i="2"/>
  <c r="G47" i="2"/>
  <c r="H47" i="2"/>
  <c r="I47" i="2"/>
  <c r="J47" i="2"/>
  <c r="K47" i="2"/>
  <c r="L47" i="2"/>
  <c r="N47" i="2"/>
  <c r="C46" i="2"/>
  <c r="D46" i="2"/>
  <c r="E46" i="2"/>
  <c r="F46" i="2"/>
  <c r="G46" i="2"/>
  <c r="H46" i="2"/>
  <c r="I46" i="2"/>
  <c r="M46" i="2" s="1"/>
  <c r="J46" i="2"/>
  <c r="K46" i="2"/>
  <c r="L46" i="2"/>
  <c r="N46" i="2"/>
  <c r="C45" i="2"/>
  <c r="D45" i="2"/>
  <c r="E45" i="2"/>
  <c r="F45" i="2"/>
  <c r="G45" i="2"/>
  <c r="H45" i="2"/>
  <c r="I45" i="2"/>
  <c r="J45" i="2"/>
  <c r="K45" i="2"/>
  <c r="L45" i="2"/>
  <c r="N45" i="2"/>
  <c r="C44" i="2"/>
  <c r="D44" i="2"/>
  <c r="E44" i="2"/>
  <c r="F44" i="2"/>
  <c r="G44" i="2"/>
  <c r="H44" i="2"/>
  <c r="I44" i="2"/>
  <c r="J44" i="2"/>
  <c r="K44" i="2"/>
  <c r="L44" i="2"/>
  <c r="N44" i="2"/>
  <c r="C43" i="2"/>
  <c r="D43" i="2"/>
  <c r="E43" i="2"/>
  <c r="F43" i="2"/>
  <c r="G43" i="2"/>
  <c r="H43" i="2"/>
  <c r="I43" i="2"/>
  <c r="J43" i="2"/>
  <c r="K43" i="2"/>
  <c r="L43" i="2"/>
  <c r="N43" i="2"/>
  <c r="C42" i="2"/>
  <c r="D42" i="2"/>
  <c r="E42" i="2"/>
  <c r="F42" i="2"/>
  <c r="G42" i="2"/>
  <c r="H42" i="2"/>
  <c r="I42" i="2"/>
  <c r="M42" i="2" s="1"/>
  <c r="J42" i="2"/>
  <c r="K42" i="2"/>
  <c r="L42" i="2"/>
  <c r="N42" i="2"/>
  <c r="C41" i="2"/>
  <c r="D41" i="2"/>
  <c r="E41" i="2"/>
  <c r="F41" i="2"/>
  <c r="G41" i="2"/>
  <c r="H41" i="2"/>
  <c r="I41" i="2"/>
  <c r="J41" i="2"/>
  <c r="K41" i="2"/>
  <c r="L41" i="2"/>
  <c r="N41" i="2"/>
  <c r="C40" i="2"/>
  <c r="D40" i="2"/>
  <c r="E40" i="2"/>
  <c r="F40" i="2"/>
  <c r="G40" i="2"/>
  <c r="H40" i="2"/>
  <c r="I40" i="2"/>
  <c r="J40" i="2"/>
  <c r="K40" i="2"/>
  <c r="L40" i="2"/>
  <c r="N40" i="2"/>
  <c r="C39" i="2"/>
  <c r="D39" i="2"/>
  <c r="E39" i="2"/>
  <c r="F39" i="2"/>
  <c r="G39" i="2"/>
  <c r="H39" i="2"/>
  <c r="I39" i="2"/>
  <c r="J39" i="2"/>
  <c r="K39" i="2"/>
  <c r="L39" i="2"/>
  <c r="N39" i="2"/>
  <c r="C38" i="2"/>
  <c r="D38" i="2"/>
  <c r="E38" i="2"/>
  <c r="F38" i="2"/>
  <c r="G38" i="2"/>
  <c r="H38" i="2"/>
  <c r="I38" i="2"/>
  <c r="M38" i="2" s="1"/>
  <c r="J38" i="2"/>
  <c r="K38" i="2"/>
  <c r="L38" i="2"/>
  <c r="N38" i="2"/>
  <c r="C37" i="2"/>
  <c r="D37" i="2"/>
  <c r="E37" i="2"/>
  <c r="F37" i="2"/>
  <c r="G37" i="2"/>
  <c r="H37" i="2"/>
  <c r="I37" i="2"/>
  <c r="J37" i="2"/>
  <c r="K37" i="2"/>
  <c r="L37" i="2"/>
  <c r="N37" i="2"/>
  <c r="C36" i="2"/>
  <c r="D36" i="2"/>
  <c r="E36" i="2"/>
  <c r="F36" i="2"/>
  <c r="G36" i="2"/>
  <c r="H36" i="2"/>
  <c r="I36" i="2"/>
  <c r="J36" i="2"/>
  <c r="K36" i="2"/>
  <c r="L36" i="2"/>
  <c r="N36" i="2"/>
  <c r="C35" i="2"/>
  <c r="D35" i="2"/>
  <c r="E35" i="2"/>
  <c r="F35" i="2"/>
  <c r="G35" i="2"/>
  <c r="H35" i="2"/>
  <c r="I35" i="2"/>
  <c r="J35" i="2"/>
  <c r="K35" i="2"/>
  <c r="L35" i="2"/>
  <c r="N35" i="2"/>
  <c r="C34" i="2"/>
  <c r="D34" i="2"/>
  <c r="E34" i="2"/>
  <c r="F34" i="2"/>
  <c r="G34" i="2"/>
  <c r="H34" i="2"/>
  <c r="I34" i="2"/>
  <c r="J34" i="2"/>
  <c r="K34" i="2"/>
  <c r="L34" i="2"/>
  <c r="N34" i="2"/>
  <c r="C33" i="2"/>
  <c r="D33" i="2"/>
  <c r="E33" i="2"/>
  <c r="F33" i="2"/>
  <c r="G33" i="2"/>
  <c r="H33" i="2"/>
  <c r="I33" i="2"/>
  <c r="J33" i="2"/>
  <c r="K33" i="2"/>
  <c r="L33" i="2"/>
  <c r="N33" i="2"/>
  <c r="C32" i="2"/>
  <c r="D32" i="2"/>
  <c r="E32" i="2"/>
  <c r="F32" i="2"/>
  <c r="G32" i="2"/>
  <c r="H32" i="2"/>
  <c r="I32" i="2"/>
  <c r="J32" i="2"/>
  <c r="K32" i="2"/>
  <c r="L32" i="2"/>
  <c r="N32" i="2"/>
  <c r="C31" i="2"/>
  <c r="D31" i="2"/>
  <c r="E31" i="2"/>
  <c r="F31" i="2"/>
  <c r="G31" i="2"/>
  <c r="H31" i="2"/>
  <c r="I31" i="2"/>
  <c r="J31" i="2"/>
  <c r="K31" i="2"/>
  <c r="L31" i="2"/>
  <c r="N31" i="2"/>
  <c r="C30" i="2"/>
  <c r="D30" i="2"/>
  <c r="E30" i="2"/>
  <c r="F30" i="2"/>
  <c r="G30" i="2"/>
  <c r="H30" i="2"/>
  <c r="I30" i="2"/>
  <c r="J30" i="2"/>
  <c r="K30" i="2"/>
  <c r="L30" i="2"/>
  <c r="N30" i="2"/>
  <c r="C29" i="2"/>
  <c r="D29" i="2"/>
  <c r="E29" i="2"/>
  <c r="F29" i="2"/>
  <c r="M29" i="2" s="1"/>
  <c r="G29" i="2"/>
  <c r="H29" i="2"/>
  <c r="I29" i="2"/>
  <c r="J29" i="2"/>
  <c r="K29" i="2"/>
  <c r="L29" i="2"/>
  <c r="N29" i="2"/>
  <c r="C28" i="2"/>
  <c r="D28" i="2"/>
  <c r="E28" i="2"/>
  <c r="F28" i="2"/>
  <c r="G28" i="2"/>
  <c r="H28" i="2"/>
  <c r="I28" i="2"/>
  <c r="J28" i="2"/>
  <c r="K28" i="2"/>
  <c r="L28" i="2"/>
  <c r="N28" i="2"/>
  <c r="C27" i="2"/>
  <c r="D27" i="2"/>
  <c r="E27" i="2"/>
  <c r="F27" i="2"/>
  <c r="G27" i="2"/>
  <c r="H27" i="2"/>
  <c r="I27" i="2"/>
  <c r="J27" i="2"/>
  <c r="K27" i="2"/>
  <c r="L27" i="2"/>
  <c r="N27" i="2"/>
  <c r="C26" i="2"/>
  <c r="D26" i="2"/>
  <c r="E26" i="2"/>
  <c r="F26" i="2"/>
  <c r="G26" i="2"/>
  <c r="H26" i="2"/>
  <c r="I26" i="2"/>
  <c r="J26" i="2"/>
  <c r="K26" i="2"/>
  <c r="L26" i="2"/>
  <c r="N26" i="2"/>
  <c r="C25" i="2"/>
  <c r="D25" i="2"/>
  <c r="E25" i="2"/>
  <c r="F25" i="2"/>
  <c r="M25" i="2" s="1"/>
  <c r="G25" i="2"/>
  <c r="H25" i="2"/>
  <c r="I25" i="2"/>
  <c r="J25" i="2"/>
  <c r="K25" i="2"/>
  <c r="L25" i="2"/>
  <c r="N25" i="2"/>
  <c r="C24" i="2"/>
  <c r="D24" i="2"/>
  <c r="E24" i="2"/>
  <c r="F24" i="2"/>
  <c r="G24" i="2"/>
  <c r="H24" i="2"/>
  <c r="I24" i="2"/>
  <c r="J24" i="2"/>
  <c r="K24" i="2"/>
  <c r="L24" i="2"/>
  <c r="N24" i="2"/>
  <c r="C23" i="2"/>
  <c r="D23" i="2"/>
  <c r="E23" i="2"/>
  <c r="F23" i="2"/>
  <c r="G23" i="2"/>
  <c r="H23" i="2"/>
  <c r="I23" i="2"/>
  <c r="J23" i="2"/>
  <c r="K23" i="2"/>
  <c r="L23" i="2"/>
  <c r="N23" i="2"/>
  <c r="C22" i="2"/>
  <c r="D22" i="2"/>
  <c r="E22" i="2"/>
  <c r="F22" i="2"/>
  <c r="G22" i="2"/>
  <c r="H22" i="2"/>
  <c r="I22" i="2"/>
  <c r="J22" i="2"/>
  <c r="K22" i="2"/>
  <c r="L22" i="2"/>
  <c r="N22" i="2"/>
  <c r="C21" i="2"/>
  <c r="D21" i="2"/>
  <c r="E21" i="2"/>
  <c r="F21" i="2"/>
  <c r="M21" i="2" s="1"/>
  <c r="G21" i="2"/>
  <c r="H21" i="2"/>
  <c r="I21" i="2"/>
  <c r="J21" i="2"/>
  <c r="K21" i="2"/>
  <c r="L21" i="2"/>
  <c r="N21" i="2"/>
  <c r="C20" i="2"/>
  <c r="D20" i="2"/>
  <c r="E20" i="2"/>
  <c r="F20" i="2"/>
  <c r="G20" i="2"/>
  <c r="H20" i="2"/>
  <c r="I20" i="2"/>
  <c r="J20" i="2"/>
  <c r="K20" i="2"/>
  <c r="L20" i="2"/>
  <c r="N20" i="2"/>
  <c r="C19" i="2"/>
  <c r="D19" i="2"/>
  <c r="E19" i="2"/>
  <c r="F19" i="2"/>
  <c r="G19" i="2"/>
  <c r="H19" i="2"/>
  <c r="I19" i="2"/>
  <c r="J19" i="2"/>
  <c r="K19" i="2"/>
  <c r="L19" i="2"/>
  <c r="N19" i="2"/>
  <c r="C18" i="2"/>
  <c r="D18" i="2"/>
  <c r="E18" i="2"/>
  <c r="F18" i="2"/>
  <c r="G18" i="2"/>
  <c r="H18" i="2"/>
  <c r="I18" i="2"/>
  <c r="J18" i="2"/>
  <c r="K18" i="2"/>
  <c r="L18" i="2"/>
  <c r="N18" i="2"/>
  <c r="C17" i="2"/>
  <c r="D17" i="2"/>
  <c r="E17" i="2"/>
  <c r="F17" i="2"/>
  <c r="M17" i="2" s="1"/>
  <c r="G17" i="2"/>
  <c r="H17" i="2"/>
  <c r="I17" i="2"/>
  <c r="J17" i="2"/>
  <c r="K17" i="2"/>
  <c r="L17" i="2"/>
  <c r="N17" i="2"/>
  <c r="C16" i="2"/>
  <c r="D16" i="2"/>
  <c r="E16" i="2"/>
  <c r="F16" i="2"/>
  <c r="G16" i="2"/>
  <c r="H16" i="2"/>
  <c r="I16" i="2"/>
  <c r="J16" i="2"/>
  <c r="K16" i="2"/>
  <c r="L16" i="2"/>
  <c r="N16" i="2"/>
  <c r="C15" i="2"/>
  <c r="D15" i="2"/>
  <c r="E15" i="2"/>
  <c r="F15" i="2"/>
  <c r="G15" i="2"/>
  <c r="H15" i="2"/>
  <c r="I15" i="2"/>
  <c r="J15" i="2"/>
  <c r="K15" i="2"/>
  <c r="L15" i="2"/>
  <c r="N15" i="2"/>
  <c r="C14" i="2"/>
  <c r="D14" i="2"/>
  <c r="E14" i="2"/>
  <c r="F14" i="2"/>
  <c r="G14" i="2"/>
  <c r="H14" i="2"/>
  <c r="I14" i="2"/>
  <c r="J14" i="2"/>
  <c r="K14" i="2"/>
  <c r="L14" i="2"/>
  <c r="N14" i="2"/>
  <c r="C13" i="2"/>
  <c r="D13" i="2"/>
  <c r="E13" i="2"/>
  <c r="F13" i="2"/>
  <c r="M13" i="2" s="1"/>
  <c r="G13" i="2"/>
  <c r="H13" i="2"/>
  <c r="I13" i="2"/>
  <c r="J13" i="2"/>
  <c r="K13" i="2"/>
  <c r="L13" i="2"/>
  <c r="N13" i="2"/>
  <c r="B37" i="2"/>
  <c r="M37" i="2" s="1"/>
  <c r="B38" i="2"/>
  <c r="B39" i="2"/>
  <c r="M39" i="2" s="1"/>
  <c r="B40" i="2"/>
  <c r="B41" i="2"/>
  <c r="M41" i="2" s="1"/>
  <c r="B42" i="2"/>
  <c r="B43" i="2"/>
  <c r="M43" i="2" s="1"/>
  <c r="B44" i="2"/>
  <c r="B45" i="2"/>
  <c r="M45" i="2" s="1"/>
  <c r="B46" i="2"/>
  <c r="B47" i="2"/>
  <c r="M47" i="2" s="1"/>
  <c r="B30" i="2"/>
  <c r="M30" i="2" s="1"/>
  <c r="B32" i="2"/>
  <c r="B33" i="2"/>
  <c r="M33" i="2" s="1"/>
  <c r="B34" i="2"/>
  <c r="M34" i="2" s="1"/>
  <c r="B35" i="2"/>
  <c r="M35" i="2" s="1"/>
  <c r="B36" i="2"/>
  <c r="B29" i="2"/>
  <c r="B22" i="2"/>
  <c r="M22" i="2" s="1"/>
  <c r="B23" i="2"/>
  <c r="B24" i="2"/>
  <c r="M24" i="2" s="1"/>
  <c r="B25" i="2"/>
  <c r="B26" i="2"/>
  <c r="M26" i="2" s="1"/>
  <c r="B27" i="2"/>
  <c r="B28" i="2"/>
  <c r="M28" i="2" s="1"/>
  <c r="B21" i="2"/>
  <c r="B14" i="2"/>
  <c r="M14" i="2" s="1"/>
  <c r="B15" i="2"/>
  <c r="B16" i="2"/>
  <c r="M16" i="2" s="1"/>
  <c r="B17" i="2"/>
  <c r="B18" i="2"/>
  <c r="M18" i="2" s="1"/>
  <c r="B19" i="2"/>
  <c r="B20" i="2"/>
  <c r="M20" i="2" s="1"/>
  <c r="B13" i="2"/>
  <c r="N95" i="2"/>
  <c r="C95" i="2"/>
  <c r="D95" i="2"/>
  <c r="E95" i="2"/>
  <c r="F95" i="2"/>
  <c r="G95" i="2"/>
  <c r="H95" i="2"/>
  <c r="I95" i="2"/>
  <c r="J95" i="2"/>
  <c r="K95" i="2"/>
  <c r="L95" i="2"/>
  <c r="B95" i="2"/>
  <c r="C58" i="2"/>
  <c r="D58" i="2"/>
  <c r="E58" i="2"/>
  <c r="F58" i="2"/>
  <c r="G58" i="2"/>
  <c r="H58" i="2"/>
  <c r="I58" i="2"/>
  <c r="J58" i="2"/>
  <c r="K58" i="2"/>
  <c r="L58" i="2"/>
  <c r="B58" i="2"/>
  <c r="M58" i="2" s="1"/>
  <c r="C12" i="2"/>
  <c r="D12" i="2"/>
  <c r="E12" i="2"/>
  <c r="F12" i="2"/>
  <c r="G12" i="2"/>
  <c r="H12" i="2"/>
  <c r="I12" i="2"/>
  <c r="J12" i="2"/>
  <c r="K12" i="2"/>
  <c r="L12" i="2"/>
  <c r="N12" i="2"/>
  <c r="D11" i="2"/>
  <c r="H11" i="2"/>
  <c r="L11" i="2"/>
  <c r="B12" i="2"/>
  <c r="M12" i="2" s="1"/>
  <c r="B49" i="2"/>
  <c r="B50" i="2"/>
  <c r="B11" i="2" s="1"/>
  <c r="C50" i="2"/>
  <c r="C49" i="2" s="1"/>
  <c r="D50" i="2"/>
  <c r="D49" i="2" s="1"/>
  <c r="E50" i="2"/>
  <c r="E49" i="2" s="1"/>
  <c r="F50" i="2"/>
  <c r="F49" i="2" s="1"/>
  <c r="G50" i="2"/>
  <c r="G49" i="2" s="1"/>
  <c r="H50" i="2"/>
  <c r="H49" i="2" s="1"/>
  <c r="I50" i="2"/>
  <c r="I49" i="2" s="1"/>
  <c r="J50" i="2"/>
  <c r="J49" i="2" s="1"/>
  <c r="K50" i="2"/>
  <c r="K49" i="2" s="1"/>
  <c r="L50" i="2"/>
  <c r="L49" i="2" s="1"/>
  <c r="N50" i="2"/>
  <c r="N11" i="2" s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R10" i="4" l="1"/>
  <c r="R48" i="4"/>
  <c r="M94" i="3"/>
  <c r="L47" i="6"/>
  <c r="L11" i="6"/>
  <c r="L12" i="6"/>
  <c r="L13" i="6"/>
  <c r="L14" i="6"/>
  <c r="L15" i="6"/>
  <c r="L16" i="6"/>
  <c r="L17" i="6"/>
  <c r="L18" i="6"/>
  <c r="L19" i="6"/>
  <c r="L20" i="6"/>
  <c r="L21" i="6"/>
  <c r="M18" i="4"/>
  <c r="M20" i="4"/>
  <c r="M24" i="4"/>
  <c r="M22" i="4"/>
  <c r="M28" i="4"/>
  <c r="M26" i="4"/>
  <c r="M39" i="4"/>
  <c r="M37" i="4"/>
  <c r="M35" i="4"/>
  <c r="M33" i="4"/>
  <c r="M46" i="4"/>
  <c r="M44" i="4"/>
  <c r="M42" i="4"/>
  <c r="M40" i="4"/>
  <c r="L22" i="6"/>
  <c r="L23" i="6"/>
  <c r="L24" i="6"/>
  <c r="L25" i="6"/>
  <c r="L26" i="6"/>
  <c r="L27" i="6"/>
  <c r="L28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4" i="6"/>
  <c r="J11" i="2"/>
  <c r="F11" i="2"/>
  <c r="M50" i="2"/>
  <c r="M11" i="3"/>
  <c r="M12" i="3"/>
  <c r="M45" i="3"/>
  <c r="M43" i="3"/>
  <c r="M41" i="3"/>
  <c r="M39" i="3"/>
  <c r="M37" i="3"/>
  <c r="M33" i="3"/>
  <c r="M31" i="3"/>
  <c r="M29" i="3"/>
  <c r="M27" i="3"/>
  <c r="M25" i="3"/>
  <c r="M23" i="3"/>
  <c r="M21" i="3"/>
  <c r="M19" i="3"/>
  <c r="M17" i="3"/>
  <c r="M15" i="3"/>
  <c r="M13" i="3"/>
  <c r="M36" i="3"/>
  <c r="O49" i="4"/>
  <c r="M11" i="4"/>
  <c r="M13" i="4"/>
  <c r="M17" i="4"/>
  <c r="M15" i="4"/>
  <c r="M21" i="4"/>
  <c r="M19" i="4"/>
  <c r="M23" i="4"/>
  <c r="M31" i="4"/>
  <c r="M29" i="4"/>
  <c r="M27" i="4"/>
  <c r="M25" i="4"/>
  <c r="M38" i="4"/>
  <c r="M36" i="4"/>
  <c r="M34" i="4"/>
  <c r="M32" i="4"/>
  <c r="M45" i="4"/>
  <c r="M43" i="4"/>
  <c r="M41" i="4"/>
  <c r="L10" i="6"/>
  <c r="L56" i="6"/>
  <c r="L48" i="6"/>
  <c r="B51" i="7"/>
  <c r="G51" i="7"/>
  <c r="E51" i="7"/>
  <c r="C51" i="7"/>
  <c r="F51" i="7"/>
  <c r="D51" i="7"/>
  <c r="H51" i="7"/>
  <c r="B51" i="5"/>
  <c r="V51" i="5"/>
  <c r="T51" i="5"/>
  <c r="R51" i="5"/>
  <c r="P51" i="5"/>
  <c r="N51" i="5"/>
  <c r="L51" i="5"/>
  <c r="J51" i="5"/>
  <c r="H51" i="5"/>
  <c r="F51" i="5"/>
  <c r="D51" i="5"/>
  <c r="U12" i="5"/>
  <c r="S12" i="5"/>
  <c r="M12" i="5"/>
  <c r="K12" i="5"/>
  <c r="G12" i="5"/>
  <c r="E12" i="5"/>
  <c r="C12" i="5"/>
  <c r="W51" i="5"/>
  <c r="U51" i="5"/>
  <c r="S51" i="5"/>
  <c r="Q51" i="5"/>
  <c r="O51" i="5"/>
  <c r="M51" i="5"/>
  <c r="K51" i="5"/>
  <c r="I51" i="5"/>
  <c r="G51" i="5"/>
  <c r="E51" i="5"/>
  <c r="C51" i="5"/>
  <c r="M94" i="4"/>
  <c r="M49" i="4"/>
  <c r="H10" i="4"/>
  <c r="L10" i="4"/>
  <c r="L9" i="4" s="1"/>
  <c r="D10" i="4"/>
  <c r="D9" i="4" s="1"/>
  <c r="Q48" i="4"/>
  <c r="O48" i="4" s="1"/>
  <c r="M12" i="4"/>
  <c r="M16" i="4"/>
  <c r="M14" i="4"/>
  <c r="J10" i="4"/>
  <c r="J9" i="4" s="1"/>
  <c r="F10" i="4"/>
  <c r="M57" i="4"/>
  <c r="O57" i="4"/>
  <c r="B48" i="4"/>
  <c r="M48" i="4" s="1"/>
  <c r="P48" i="4"/>
  <c r="B10" i="4"/>
  <c r="B9" i="4" s="1"/>
  <c r="Q10" i="4"/>
  <c r="K10" i="4"/>
  <c r="K9" i="4" s="1"/>
  <c r="I10" i="4"/>
  <c r="I9" i="4" s="1"/>
  <c r="G10" i="4"/>
  <c r="G9" i="4" s="1"/>
  <c r="E10" i="4"/>
  <c r="E9" i="4" s="1"/>
  <c r="C10" i="4"/>
  <c r="C9" i="4" s="1"/>
  <c r="M49" i="3"/>
  <c r="B10" i="3"/>
  <c r="O94" i="4"/>
  <c r="O39" i="4"/>
  <c r="O12" i="5"/>
  <c r="L29" i="6"/>
  <c r="M9" i="6"/>
  <c r="B8" i="6"/>
  <c r="B47" i="6"/>
  <c r="P9" i="6"/>
  <c r="P8" i="6" s="1"/>
  <c r="N9" i="6"/>
  <c r="J9" i="6"/>
  <c r="J8" i="6" s="1"/>
  <c r="H9" i="6"/>
  <c r="H8" i="6" s="1"/>
  <c r="F9" i="6"/>
  <c r="F8" i="6" s="1"/>
  <c r="D9" i="6"/>
  <c r="D8" i="6" s="1"/>
  <c r="Q9" i="6"/>
  <c r="Q8" i="6" s="1"/>
  <c r="O9" i="6"/>
  <c r="O8" i="6" s="1"/>
  <c r="M8" i="6"/>
  <c r="K9" i="6"/>
  <c r="K8" i="6" s="1"/>
  <c r="I9" i="6"/>
  <c r="I8" i="6" s="1"/>
  <c r="G9" i="6"/>
  <c r="G8" i="6" s="1"/>
  <c r="E9" i="6"/>
  <c r="E8" i="6" s="1"/>
  <c r="C9" i="6"/>
  <c r="C8" i="6" s="1"/>
  <c r="C12" i="7"/>
  <c r="G12" i="7"/>
  <c r="E12" i="7"/>
  <c r="B12" i="7"/>
  <c r="H12" i="7"/>
  <c r="F12" i="7"/>
  <c r="D12" i="7"/>
  <c r="B12" i="5"/>
  <c r="V12" i="5"/>
  <c r="T12" i="5"/>
  <c r="R12" i="5"/>
  <c r="P12" i="5"/>
  <c r="N12" i="5"/>
  <c r="L12" i="5"/>
  <c r="J12" i="5"/>
  <c r="H12" i="5"/>
  <c r="F12" i="5"/>
  <c r="D12" i="5"/>
  <c r="M30" i="4"/>
  <c r="O30" i="4"/>
  <c r="R9" i="4"/>
  <c r="P9" i="4"/>
  <c r="N9" i="4"/>
  <c r="H9" i="4"/>
  <c r="F9" i="4"/>
  <c r="K10" i="3"/>
  <c r="G10" i="3"/>
  <c r="C10" i="3"/>
  <c r="I10" i="3"/>
  <c r="E10" i="3"/>
  <c r="N48" i="3"/>
  <c r="J48" i="3"/>
  <c r="F48" i="3"/>
  <c r="L48" i="3"/>
  <c r="H48" i="3"/>
  <c r="D48" i="3"/>
  <c r="M95" i="2"/>
  <c r="J10" i="2"/>
  <c r="F10" i="2"/>
  <c r="M31" i="2"/>
  <c r="N10" i="2"/>
  <c r="L10" i="2"/>
  <c r="H10" i="2"/>
  <c r="D10" i="2"/>
  <c r="N49" i="2"/>
  <c r="K11" i="2"/>
  <c r="K10" i="2" s="1"/>
  <c r="I11" i="2"/>
  <c r="I10" i="2" s="1"/>
  <c r="G11" i="2"/>
  <c r="G10" i="2" s="1"/>
  <c r="E11" i="2"/>
  <c r="E10" i="2" s="1"/>
  <c r="C11" i="2"/>
  <c r="C10" i="2" s="1"/>
  <c r="B10" i="2"/>
  <c r="M48" i="3" l="1"/>
  <c r="M11" i="2"/>
  <c r="N8" i="6"/>
  <c r="L9" i="6"/>
  <c r="O10" i="4"/>
  <c r="Q9" i="4"/>
  <c r="O9" i="4" s="1"/>
  <c r="M10" i="4"/>
  <c r="M10" i="3"/>
  <c r="L8" i="6"/>
  <c r="M9" i="4"/>
  <c r="M10" i="2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S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6" i="1"/>
  <c r="D26" i="1"/>
  <c r="E26" i="1"/>
  <c r="F26" i="1"/>
  <c r="B26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0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2" i="1"/>
  <c r="C64" i="1"/>
  <c r="C25" i="1" s="1"/>
  <c r="D64" i="1"/>
  <c r="D63" i="1" s="1"/>
  <c r="E64" i="1"/>
  <c r="E63" i="1" s="1"/>
  <c r="F64" i="1"/>
  <c r="F63" i="1" s="1"/>
  <c r="G64" i="1"/>
  <c r="G25" i="1" s="1"/>
  <c r="H64" i="1"/>
  <c r="H63" i="1" s="1"/>
  <c r="I64" i="1"/>
  <c r="I63" i="1" s="1"/>
  <c r="J64" i="1"/>
  <c r="J63" i="1" s="1"/>
  <c r="K64" i="1"/>
  <c r="K25" i="1" s="1"/>
  <c r="L64" i="1"/>
  <c r="L63" i="1" s="1"/>
  <c r="M64" i="1"/>
  <c r="M63" i="1" s="1"/>
  <c r="N64" i="1"/>
  <c r="N63" i="1" s="1"/>
  <c r="O64" i="1"/>
  <c r="O25" i="1" s="1"/>
  <c r="P64" i="1"/>
  <c r="P63" i="1" s="1"/>
  <c r="Q64" i="1"/>
  <c r="Q63" i="1" s="1"/>
  <c r="R64" i="1"/>
  <c r="R63" i="1" s="1"/>
  <c r="S64" i="1"/>
  <c r="S25" i="1" s="1"/>
  <c r="B64" i="1"/>
  <c r="B63" i="1" s="1"/>
  <c r="O63" i="1" l="1"/>
  <c r="G63" i="1"/>
  <c r="S63" i="1"/>
  <c r="K63" i="1"/>
  <c r="C63" i="1"/>
  <c r="Q25" i="1"/>
  <c r="M25" i="1"/>
  <c r="I25" i="1"/>
  <c r="E25" i="1"/>
  <c r="B25" i="1"/>
  <c r="R25" i="1"/>
  <c r="P25" i="1"/>
  <c r="N25" i="1"/>
  <c r="L25" i="1"/>
  <c r="J25" i="1"/>
  <c r="H25" i="1"/>
  <c r="F25" i="1"/>
  <c r="D25" i="1"/>
</calcChain>
</file>

<file path=xl/sharedStrings.xml><?xml version="1.0" encoding="utf-8"?>
<sst xmlns="http://schemas.openxmlformats.org/spreadsheetml/2006/main" count="1036" uniqueCount="184">
  <si>
    <r>
      <t>Destinaţia</t>
    </r>
    <r>
      <rPr>
        <sz val="7"/>
        <rFont val="Times New Roman"/>
        <family val="1"/>
        <charset val="204"/>
      </rPr>
      <t xml:space="preserve"> ________________________________                                                                   _</t>
    </r>
  </si>
  <si>
    <t xml:space="preserve">                          denumirea şi adresa                                                                                                                                                                                  </t>
  </si>
  <si>
    <r>
      <t>Cine prezintă</t>
    </r>
    <r>
      <rPr>
        <sz val="7"/>
        <rFont val="Times New Roman"/>
        <family val="1"/>
        <charset val="204"/>
      </rPr>
      <t>_</t>
    </r>
  </si>
  <si>
    <r>
      <t>denumirea şi adresa</t>
    </r>
    <r>
      <rPr>
        <b/>
        <sz val="7"/>
        <rFont val="Times New Roman"/>
        <family val="1"/>
        <charset val="204"/>
      </rPr>
      <t xml:space="preserve">        </t>
    </r>
  </si>
  <si>
    <t>T A B E L   C E N T R A L I Z A T O R</t>
  </si>
  <si>
    <t>D Ă R I  D E   S E A M Ă  A N U A L E</t>
  </si>
  <si>
    <t>I. DATE GENERALE</t>
  </si>
  <si>
    <t>Repartizarea bibliotecilor conform mărimii colecţiilor (numărul)</t>
  </si>
  <si>
    <t>Total</t>
  </si>
  <si>
    <t>Numărul de locuri în sălile de lectură</t>
  </si>
  <si>
    <t>Din numărul total de biblioteci</t>
  </si>
  <si>
    <t>Categ. 1 până la 2000 de vol.</t>
  </si>
  <si>
    <t>Categ. 2 de la 2001 până la 5000 vol</t>
  </si>
  <si>
    <t>Categ. 3 de la 5001 până la 10.000 vol</t>
  </si>
  <si>
    <t>Categ. 4 de la 10.001 până la 100.000 vol</t>
  </si>
  <si>
    <t>vol.</t>
  </si>
  <si>
    <t>Categ. 6. de la 500.001 până la 1 mln. vol</t>
  </si>
  <si>
    <t>Categ. 7 mai mult de 1 mln. vol</t>
  </si>
  <si>
    <t>Localul  bibliotecii</t>
  </si>
  <si>
    <t>Starea tehnică a bibliotecilor</t>
  </si>
  <si>
    <t>De stat</t>
  </si>
  <si>
    <t>Special</t>
  </si>
  <si>
    <t>Reamenajat</t>
  </si>
  <si>
    <t>Arendat</t>
  </si>
  <si>
    <t>Necesită reparaţii capit.</t>
  </si>
  <si>
    <t>Avariat</t>
  </si>
  <si>
    <t>A</t>
  </si>
  <si>
    <t>biblioteci şcolare urbane, total</t>
  </si>
  <si>
    <t>Biblioteci şcolare  rurale, total</t>
  </si>
  <si>
    <t>Doc. de muzică tipărită</t>
  </si>
  <si>
    <t>Manuscrise</t>
  </si>
  <si>
    <t xml:space="preserve">Doc. audio-vizuale </t>
  </si>
  <si>
    <t>Colecţie electronică</t>
  </si>
  <si>
    <t>Doc. grafice</t>
  </si>
  <si>
    <t>în limba de stat</t>
  </si>
  <si>
    <t>Titl.</t>
  </si>
  <si>
    <t>m./r.</t>
  </si>
  <si>
    <t>Vol.</t>
  </si>
  <si>
    <t>Nr.de m/r.</t>
  </si>
  <si>
    <t>u.m.</t>
  </si>
  <si>
    <t>biblioteci şcolare  rurale, total</t>
  </si>
  <si>
    <t>Biblioteci şcolare din sistemul Ministerului Educaţiei şi Tineretului, total</t>
  </si>
  <si>
    <t>Inclusiv biblioteci şcolare municipale, total</t>
  </si>
  <si>
    <t>manuale</t>
  </si>
  <si>
    <t>titl.</t>
  </si>
  <si>
    <t>m/r.</t>
  </si>
  <si>
    <t>Biblioteci şcolare din sistemul Ministerului Educaţiei şi Tineretuluii, total</t>
  </si>
  <si>
    <t xml:space="preserve">             </t>
  </si>
  <si>
    <t>Existent</t>
  </si>
  <si>
    <t>Din care</t>
  </si>
  <si>
    <t>Din care în limba de stat</t>
  </si>
  <si>
    <t>Nr. de titluri de publicaţii seriale curente</t>
  </si>
  <si>
    <t>din care</t>
  </si>
  <si>
    <t>În limba de stat</t>
  </si>
  <si>
    <t>Nr. titl. de rev. curente</t>
  </si>
  <si>
    <t>Nr. titl de ziare curente</t>
  </si>
  <si>
    <t>total</t>
  </si>
  <si>
    <t xml:space="preserve">      total titluri</t>
  </si>
  <si>
    <t>blbioteci şcolare urbane, total</t>
  </si>
  <si>
    <t>IV. UTILIZAREA BIBLIOTECII ŞI SERVICII</t>
  </si>
  <si>
    <t>A Utilizarea bibliotecii</t>
  </si>
  <si>
    <t>B.  Servicii</t>
  </si>
  <si>
    <t>Numărul de vizite virtuale</t>
  </si>
  <si>
    <t>Numărul  de împrumuturi</t>
  </si>
  <si>
    <t>Din care activi</t>
  </si>
  <si>
    <t>Numărul total de computere</t>
  </si>
  <si>
    <t xml:space="preserve">din care destinate utilizatorului -copil </t>
  </si>
  <si>
    <t>Numărul staţiilor de lucru pentru utilizatori</t>
  </si>
  <si>
    <t>Numărul de imprimante pentru utilizatori</t>
  </si>
  <si>
    <t>Numărul de scannere pentru utilizatori</t>
  </si>
  <si>
    <t>din care conectate la Internet</t>
  </si>
  <si>
    <t>V.  Î M P R U M U T U L    I N T E R B I B L I O T E C A R</t>
  </si>
  <si>
    <t>VI.   P E R S O N A L U L</t>
  </si>
  <si>
    <t>Biblioteci din ţară</t>
  </si>
  <si>
    <t>Biblioteci din străinatate</t>
  </si>
  <si>
    <t>în echivalent norme întregi</t>
  </si>
  <si>
    <t>Din numărul personalului</t>
  </si>
  <si>
    <t>Nr. total de cereri primite</t>
  </si>
  <si>
    <t>Nr. total de cereri adresate altor biblioteci</t>
  </si>
  <si>
    <t>Bibliotecari</t>
  </si>
  <si>
    <t>Cu studii superioare</t>
  </si>
  <si>
    <t>Cu studii medii</t>
  </si>
  <si>
    <t>din care de specialitate</t>
  </si>
  <si>
    <t>inclusiv biblioteci şcolare municipale, total</t>
  </si>
  <si>
    <t>Forma organizatorico-juridică</t>
  </si>
  <si>
    <t>din care în limba de stat</t>
  </si>
  <si>
    <t>Nr.de împrumuturi acordate u.m</t>
  </si>
  <si>
    <t>Nr. de împrumuturi acordate de către alte bibliot. u.m</t>
  </si>
  <si>
    <t>Nr. de împrumuturi acordate de către alte bibliot.u.m.</t>
  </si>
  <si>
    <t>Total (numărul)</t>
  </si>
  <si>
    <t>Numărul total de Biblioteci care deţin computere</t>
  </si>
  <si>
    <t>Numărul total de biblioteci</t>
  </si>
  <si>
    <t>Privată</t>
  </si>
  <si>
    <t>Propriu</t>
  </si>
  <si>
    <t>Suprafaţa totală</t>
  </si>
  <si>
    <t>Categ. 5 de la 100.001 până la 500.000 vol.</t>
  </si>
  <si>
    <t xml:space="preserve">    Manuale</t>
  </si>
  <si>
    <t xml:space="preserve">Total                    </t>
  </si>
  <si>
    <t>Numărul de biblioteci, care deţin calculatoare</t>
  </si>
  <si>
    <t>Numărul de biblioteci, care sunt conectate la Internet</t>
  </si>
  <si>
    <t>Numărul de biblioteci care dispun de pagina WEB</t>
  </si>
  <si>
    <t>Numărul de calculatoare</t>
  </si>
  <si>
    <t>din care  conectate la InternetTotal</t>
  </si>
  <si>
    <t>ale bibliotecilor şcolare din sistemul Ministerului Educaţiei şi Tineretului   din Republicii Moldova pe anul ___2008_______</t>
  </si>
  <si>
    <t>Numărul de bibliotecari cu grad</t>
  </si>
  <si>
    <t>Străşeni</t>
  </si>
  <si>
    <t>Chişinău</t>
  </si>
  <si>
    <t>Anenii -Noi</t>
  </si>
  <si>
    <t>Basarabeasca</t>
  </si>
  <si>
    <t>Bălţi</t>
  </si>
  <si>
    <t>Briceni</t>
  </si>
  <si>
    <t>Cahul</t>
  </si>
  <si>
    <t>Cantemir</t>
  </si>
  <si>
    <t>Călăraş</t>
  </si>
  <si>
    <t>Căuşeni</t>
  </si>
  <si>
    <t>Cimişlia</t>
  </si>
  <si>
    <t>Criuleni</t>
  </si>
  <si>
    <t>Donduşeni</t>
  </si>
  <si>
    <t>Drochia</t>
  </si>
  <si>
    <t>Dubăsari</t>
  </si>
  <si>
    <t>Edineţ</t>
  </si>
  <si>
    <t>Faleşti</t>
  </si>
  <si>
    <t>Floreşti</t>
  </si>
  <si>
    <t>Glodeni</t>
  </si>
  <si>
    <t>Hânceşti</t>
  </si>
  <si>
    <t>Ialoveni</t>
  </si>
  <si>
    <t>Leova</t>
  </si>
  <si>
    <t>Nisporeni</t>
  </si>
  <si>
    <t>Ocniţa</t>
  </si>
  <si>
    <t>Orhei</t>
  </si>
  <si>
    <t>Răscani</t>
  </si>
  <si>
    <t>Rezina</t>
  </si>
  <si>
    <t>Sîngerei</t>
  </si>
  <si>
    <t>Soroca</t>
  </si>
  <si>
    <t>Şoldăneşti</t>
  </si>
  <si>
    <t>Ştefan-Vodă</t>
  </si>
  <si>
    <t>Taraclia</t>
  </si>
  <si>
    <t>Teleneşti</t>
  </si>
  <si>
    <t>Ungheni</t>
  </si>
  <si>
    <t>Comrat</t>
  </si>
  <si>
    <t>Ceadâr-Lunga</t>
  </si>
  <si>
    <t>Vulcăneşti</t>
  </si>
  <si>
    <t>Chişinău, total</t>
  </si>
  <si>
    <t>Botanica</t>
  </si>
  <si>
    <t>Buiucani</t>
  </si>
  <si>
    <t>Centru</t>
  </si>
  <si>
    <t>Ciocanu</t>
  </si>
  <si>
    <t>Râşcani</t>
  </si>
  <si>
    <t>Balti</t>
  </si>
  <si>
    <t>Biblioteci şcolare rurale, total</t>
  </si>
  <si>
    <t xml:space="preserve">                                       </t>
  </si>
  <si>
    <t xml:space="preserve">                        </t>
  </si>
  <si>
    <t xml:space="preserve">         </t>
  </si>
  <si>
    <t xml:space="preserve">                          </t>
  </si>
  <si>
    <t xml:space="preserve">              </t>
  </si>
  <si>
    <t xml:space="preserve">                   </t>
  </si>
  <si>
    <t xml:space="preserve">                                               </t>
  </si>
  <si>
    <t xml:space="preserve">  </t>
  </si>
  <si>
    <t>Documente ştiinţifice, beletristică, publicaţii periodice (legate)</t>
  </si>
  <si>
    <t>Eliminări în anul 2013</t>
  </si>
  <si>
    <t>II. C O L E C Ţ I I, PUBLICAŢII ÎN SERIE</t>
  </si>
  <si>
    <t>Din care copii până la 16 ani</t>
  </si>
  <si>
    <t>copiilor până la 16 ani</t>
  </si>
  <si>
    <t>pentru  copii până la 16 ani</t>
  </si>
  <si>
    <t>din care copii până la 16 ani</t>
  </si>
  <si>
    <t>Numărul de utilizatori</t>
  </si>
  <si>
    <t>din care pentru copii până la 16 ani</t>
  </si>
  <si>
    <t>Numărul de intrări</t>
  </si>
  <si>
    <t>B Servicii 2013</t>
  </si>
  <si>
    <r>
      <t xml:space="preserve">ale bibliotecilor şcolare din sistemul Ministerului Educaţiei  din Republica Moldova  pe anul </t>
    </r>
    <r>
      <rPr>
        <b/>
        <u/>
        <sz val="10"/>
        <color rgb="FFFF0000"/>
        <rFont val="Times New Roman"/>
        <family val="1"/>
        <charset val="204"/>
      </rPr>
      <t xml:space="preserve"> 2013</t>
    </r>
  </si>
  <si>
    <t xml:space="preserve">II COLECŢII, PUBLICAŢII ÎN SERIE                                                                                                                                                                                         </t>
  </si>
  <si>
    <t>T I P U R I    D E                                     B I B L I O T E C I</t>
  </si>
  <si>
    <t>II. C O L E C Ţ I I,  PUBLICAŢII SERIALE</t>
  </si>
  <si>
    <t>T I P U R I    D E                                B I B L I O T E C I</t>
  </si>
  <si>
    <t>Achiziții în cursul anului 2013</t>
  </si>
  <si>
    <t xml:space="preserve">     Din care în limba de stat</t>
  </si>
  <si>
    <t>din care în  limba de stat</t>
  </si>
  <si>
    <t>T I P U R I    D E                                 B I B L I O T E C I</t>
  </si>
  <si>
    <t xml:space="preserve">III. PUBLICAŢII ÎN SERIE  CURENTE                                                                                                    </t>
  </si>
  <si>
    <t xml:space="preserve">T I P U R I    D E                           B I B L I O T E C I </t>
  </si>
  <si>
    <t xml:space="preserve">    </t>
  </si>
  <si>
    <t xml:space="preserve">T I P U R I    D E                                                B I B L I O T E C I </t>
  </si>
  <si>
    <t>din care achiziţionate în 2014</t>
  </si>
  <si>
    <t>T I P U R I    D E                                   B I B L I O T E C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</si>
</sst>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lei&quot;_-;\-* #,##0.00\ &quot;lei&quot;_-;_-* &quot;-&quot;??\ &quot;lei&quot;_-;_-@_-"/>
    <numFmt numFmtId="165" formatCode="0;[Red]0"/>
    <numFmt numFmtId="166" formatCode="#,##0.00_ ;\-#,##0.00\ "/>
  </numFmts>
  <fonts count="31">
    <font>
      <sz val="10"/>
      <name val="Arial Cyr"/>
      <charset val="238"/>
    </font>
    <font>
      <sz val="10"/>
      <name val="Arial Cyr"/>
      <charset val="238"/>
    </font>
    <font>
      <sz val="8"/>
      <name val="Arial Cyr"/>
      <charset val="238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charset val="238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38"/>
    </font>
    <font>
      <b/>
      <sz val="9"/>
      <name val="Times New Roman"/>
      <family val="1"/>
      <charset val="204"/>
    </font>
    <font>
      <sz val="9"/>
      <name val="Arial Cyr"/>
      <charset val="238"/>
    </font>
    <font>
      <sz val="6"/>
      <name val="Arial Cyr"/>
      <charset val="238"/>
    </font>
    <font>
      <b/>
      <sz val="8"/>
      <name val="Arial Cyr"/>
    </font>
    <font>
      <b/>
      <sz val="8"/>
      <name val="Arial"/>
      <charset val="204"/>
    </font>
    <font>
      <b/>
      <u/>
      <sz val="10"/>
      <name val="Times New Roman"/>
      <family val="1"/>
      <charset val="204"/>
    </font>
    <font>
      <b/>
      <sz val="10"/>
      <name val="Arial Cyr"/>
      <charset val="238"/>
    </font>
    <font>
      <u/>
      <sz val="10"/>
      <name val="Arial Cyr"/>
      <charset val="238"/>
    </font>
    <font>
      <b/>
      <sz val="7"/>
      <name val="Arial Cyr"/>
    </font>
    <font>
      <b/>
      <sz val="9"/>
      <color rgb="FF0033CC"/>
      <name val="Times New Roman"/>
      <family val="1"/>
      <charset val="204"/>
    </font>
    <font>
      <sz val="9"/>
      <color rgb="FF0033CC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C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1">
    <xf numFmtId="0" fontId="0" fillId="0" borderId="0" xfId="0"/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/>
    <xf numFmtId="0" fontId="0" fillId="0" borderId="1" xfId="0" applyBorder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8" fillId="2" borderId="0" xfId="0" applyFont="1" applyFill="1"/>
    <xf numFmtId="0" fontId="0" fillId="2" borderId="0" xfId="0" applyFill="1"/>
    <xf numFmtId="0" fontId="0" fillId="0" borderId="0" xfId="0" applyBorder="1"/>
    <xf numFmtId="0" fontId="16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2" borderId="0" xfId="0" applyFill="1" applyBorder="1"/>
    <xf numFmtId="0" fontId="21" fillId="0" borderId="0" xfId="0" applyFont="1"/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0" fillId="0" borderId="0" xfId="0" applyFont="1"/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right"/>
    </xf>
    <xf numFmtId="2" fontId="11" fillId="0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2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11" fillId="0" borderId="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/>
    <xf numFmtId="2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/>
    <xf numFmtId="0" fontId="11" fillId="0" borderId="5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1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164" fontId="11" fillId="0" borderId="1" xfId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24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2" fontId="23" fillId="0" borderId="1" xfId="0" applyNumberFormat="1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1" fillId="0" borderId="1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/>
    </xf>
    <xf numFmtId="0" fontId="23" fillId="3" borderId="2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right" vertical="center" wrapText="1"/>
    </xf>
    <xf numFmtId="165" fontId="23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29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" fillId="0" borderId="0" xfId="0" applyFont="1"/>
    <xf numFmtId="2" fontId="3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5" fontId="11" fillId="0" borderId="4" xfId="0" applyNumberFormat="1" applyFont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165" fontId="24" fillId="0" borderId="1" xfId="0" applyNumberFormat="1" applyFont="1" applyBorder="1" applyAlignment="1">
      <alignment horizontal="right" vertical="center"/>
    </xf>
    <xf numFmtId="0" fontId="30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4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14" fillId="3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0" xfId="0" applyFont="1" applyFill="1"/>
    <xf numFmtId="0" fontId="8" fillId="0" borderId="17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11" fillId="0" borderId="4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2" xfId="0" applyNumberFormat="1" applyFont="1" applyBorder="1" applyAlignment="1">
      <alignment horizontal="center" textRotation="90" wrapText="1"/>
    </xf>
    <xf numFmtId="2" fontId="9" fillId="0" borderId="3" xfId="0" applyNumberFormat="1" applyFont="1" applyBorder="1" applyAlignment="1">
      <alignment horizontal="center" textRotation="90" wrapText="1"/>
    </xf>
    <xf numFmtId="2" fontId="9" fillId="0" borderId="4" xfId="0" applyNumberFormat="1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textRotation="90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ECD9"/>
      <color rgb="FF0033CC"/>
      <color rgb="FFFFD54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V146"/>
  <sheetViews>
    <sheetView tabSelected="1" topLeftCell="A10" zoomScale="120" workbookViewId="0">
      <pane xSplit="1" ySplit="14" topLeftCell="B24" activePane="bottomRight" state="frozen"/>
      <selection activeCell="A10" sqref="A10"/>
      <selection pane="topRight" activeCell="B10" sqref="B10"/>
      <selection pane="bottomLeft" activeCell="A19" sqref="A19"/>
      <selection pane="bottomRight" activeCell="B24" sqref="B24"/>
    </sheetView>
  </sheetViews>
  <sheetFormatPr defaultRowHeight="12.75"/>
  <cols>
    <col min="1" max="1" width="20" style="48" customWidth="1"/>
    <col min="2" max="2" width="6.28515625" customWidth="1"/>
    <col min="3" max="3" width="6.140625" customWidth="1"/>
    <col min="4" max="4" width="6.5703125" customWidth="1"/>
    <col min="5" max="5" width="5.5703125" customWidth="1"/>
    <col min="6" max="6" width="5.7109375" customWidth="1"/>
    <col min="7" max="7" width="5.140625" customWidth="1"/>
    <col min="8" max="8" width="6.140625" customWidth="1"/>
    <col min="9" max="9" width="5.28515625" customWidth="1"/>
    <col min="10" max="10" width="5.85546875" customWidth="1"/>
    <col min="11" max="11" width="5.140625" customWidth="1"/>
    <col min="12" max="12" width="8.140625" style="51" customWidth="1"/>
    <col min="13" max="13" width="6.140625" customWidth="1"/>
    <col min="14" max="14" width="6.28515625" customWidth="1"/>
    <col min="15" max="15" width="6.85546875" customWidth="1"/>
    <col min="16" max="16" width="7.7109375" customWidth="1"/>
    <col min="17" max="17" width="6.7109375" customWidth="1"/>
    <col min="18" max="18" width="6.28515625" customWidth="1"/>
    <col min="19" max="19" width="7" customWidth="1"/>
  </cols>
  <sheetData>
    <row r="1" spans="1:15" ht="42.75">
      <c r="A1" s="45" t="s">
        <v>0</v>
      </c>
    </row>
    <row r="2" spans="1:15">
      <c r="A2" s="46" t="s">
        <v>1</v>
      </c>
    </row>
    <row r="3" spans="1:15">
      <c r="A3" s="45"/>
    </row>
    <row r="4" spans="1:15">
      <c r="A4" s="45" t="s">
        <v>2</v>
      </c>
    </row>
    <row r="5" spans="1:15">
      <c r="A5" s="46" t="s">
        <v>3</v>
      </c>
    </row>
    <row r="6" spans="1:15">
      <c r="A6" s="47"/>
      <c r="C6" s="7" t="s">
        <v>4</v>
      </c>
      <c r="D6" s="7"/>
      <c r="E6" s="7"/>
      <c r="F6" s="7"/>
      <c r="G6" s="7"/>
      <c r="H6" s="8"/>
    </row>
    <row r="7" spans="1:15">
      <c r="A7" s="47"/>
      <c r="C7" s="7" t="s">
        <v>5</v>
      </c>
      <c r="D7" s="7"/>
      <c r="E7" s="7"/>
      <c r="F7" s="7"/>
      <c r="G7" s="8"/>
      <c r="H7" s="8"/>
    </row>
    <row r="8" spans="1:15">
      <c r="A8" s="45"/>
    </row>
    <row r="9" spans="1:15" ht="52.5">
      <c r="A9" s="46" t="s">
        <v>103</v>
      </c>
      <c r="B9" s="9"/>
      <c r="C9" s="9"/>
      <c r="D9" s="9"/>
      <c r="E9" s="9"/>
      <c r="F9" s="9"/>
      <c r="G9" s="9"/>
      <c r="I9">
        <v>2012</v>
      </c>
    </row>
    <row r="10" spans="1:15">
      <c r="A10" s="46"/>
      <c r="B10" s="9"/>
      <c r="C10" s="9"/>
      <c r="D10" s="9"/>
      <c r="E10" s="9"/>
      <c r="F10" s="9"/>
      <c r="G10" s="9"/>
    </row>
    <row r="11" spans="1:15">
      <c r="A11" s="141"/>
      <c r="B11" s="142"/>
      <c r="C11" s="143" t="s">
        <v>4</v>
      </c>
      <c r="D11" s="143"/>
      <c r="E11" s="143"/>
      <c r="F11" s="143"/>
      <c r="G11" s="143"/>
      <c r="H11" s="144"/>
      <c r="I11" s="144"/>
      <c r="J11" s="144"/>
      <c r="K11" s="144"/>
      <c r="L11" s="145"/>
      <c r="M11" s="144"/>
      <c r="N11" s="144"/>
      <c r="O11" s="144"/>
    </row>
    <row r="12" spans="1:15">
      <c r="A12" s="141"/>
      <c r="B12" s="142"/>
      <c r="C12" s="143" t="s">
        <v>5</v>
      </c>
      <c r="D12" s="143"/>
      <c r="E12" s="143"/>
      <c r="F12" s="143"/>
      <c r="G12" s="142"/>
      <c r="H12" s="144"/>
      <c r="I12" s="144"/>
      <c r="J12" s="144"/>
      <c r="K12" s="144"/>
      <c r="L12" s="145"/>
      <c r="M12" s="144"/>
      <c r="N12" s="144"/>
      <c r="O12" s="144"/>
    </row>
    <row r="13" spans="1:15">
      <c r="A13" s="141"/>
      <c r="B13" s="142"/>
      <c r="C13" s="143"/>
      <c r="D13" s="143"/>
      <c r="E13" s="143"/>
      <c r="F13" s="143"/>
      <c r="G13" s="143"/>
      <c r="H13" s="144"/>
      <c r="I13" s="144"/>
      <c r="J13" s="144"/>
      <c r="K13" s="144"/>
      <c r="L13" s="145"/>
      <c r="M13" s="144"/>
      <c r="N13" s="144"/>
      <c r="O13" s="144"/>
    </row>
    <row r="14" spans="1:15">
      <c r="A14" s="185" t="s">
        <v>169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44"/>
      <c r="N14" s="144"/>
      <c r="O14" s="144"/>
    </row>
    <row r="15" spans="1:15">
      <c r="A15" s="139"/>
      <c r="B15" s="140"/>
      <c r="C15" s="140"/>
      <c r="D15" s="140"/>
      <c r="E15" s="140"/>
      <c r="F15" s="140"/>
    </row>
    <row r="16" spans="1:15">
      <c r="A16" s="139"/>
      <c r="B16" s="140"/>
      <c r="C16" s="140"/>
      <c r="D16" s="140"/>
      <c r="E16" s="140"/>
      <c r="F16" s="139"/>
    </row>
    <row r="17" spans="1:21" s="16" customFormat="1" ht="12.75" customHeight="1">
      <c r="A17" s="186" t="s">
        <v>171</v>
      </c>
      <c r="B17" s="190" t="s">
        <v>6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 t="s">
        <v>7</v>
      </c>
      <c r="N17" s="192"/>
      <c r="O17" s="192"/>
      <c r="P17" s="192"/>
      <c r="Q17" s="192"/>
      <c r="R17" s="192"/>
      <c r="S17" s="193"/>
    </row>
    <row r="18" spans="1:21" s="16" customFormat="1" ht="39" customHeight="1">
      <c r="A18" s="187"/>
      <c r="B18" s="186" t="s">
        <v>91</v>
      </c>
      <c r="C18" s="186" t="s">
        <v>9</v>
      </c>
      <c r="D18" s="194" t="s">
        <v>84</v>
      </c>
      <c r="E18" s="195"/>
      <c r="F18" s="194" t="s">
        <v>10</v>
      </c>
      <c r="G18" s="200"/>
      <c r="H18" s="200"/>
      <c r="I18" s="200"/>
      <c r="J18" s="200"/>
      <c r="K18" s="200"/>
      <c r="L18" s="195"/>
      <c r="M18" s="189" t="s">
        <v>11</v>
      </c>
      <c r="N18" s="189" t="s">
        <v>12</v>
      </c>
      <c r="O18" s="189" t="s">
        <v>13</v>
      </c>
      <c r="P18" s="189" t="s">
        <v>14</v>
      </c>
      <c r="Q18" s="186" t="s">
        <v>95</v>
      </c>
      <c r="R18" s="189" t="s">
        <v>16</v>
      </c>
      <c r="S18" s="189" t="s">
        <v>17</v>
      </c>
    </row>
    <row r="19" spans="1:21" s="16" customFormat="1" ht="30" customHeight="1">
      <c r="A19" s="187"/>
      <c r="B19" s="187"/>
      <c r="C19" s="187"/>
      <c r="D19" s="196"/>
      <c r="E19" s="197"/>
      <c r="F19" s="198"/>
      <c r="G19" s="201"/>
      <c r="H19" s="201"/>
      <c r="I19" s="201"/>
      <c r="J19" s="201"/>
      <c r="K19" s="201"/>
      <c r="L19" s="199"/>
      <c r="M19" s="189"/>
      <c r="N19" s="189"/>
      <c r="O19" s="189"/>
      <c r="P19" s="189"/>
      <c r="Q19" s="187"/>
      <c r="R19" s="189"/>
      <c r="S19" s="189"/>
    </row>
    <row r="20" spans="1:21" s="16" customFormat="1" ht="9.75" customHeight="1">
      <c r="A20" s="187"/>
      <c r="B20" s="187"/>
      <c r="C20" s="187"/>
      <c r="D20" s="196"/>
      <c r="E20" s="197"/>
      <c r="F20" s="194" t="s">
        <v>18</v>
      </c>
      <c r="G20" s="200"/>
      <c r="H20" s="200"/>
      <c r="I20" s="195"/>
      <c r="J20" s="205" t="s">
        <v>19</v>
      </c>
      <c r="K20" s="205"/>
      <c r="L20" s="202" t="s">
        <v>94</v>
      </c>
      <c r="M20" s="189"/>
      <c r="N20" s="189"/>
      <c r="O20" s="189"/>
      <c r="P20" s="189"/>
      <c r="Q20" s="187"/>
      <c r="R20" s="189"/>
      <c r="S20" s="189"/>
    </row>
    <row r="21" spans="1:21" s="16" customFormat="1" ht="13.5" customHeight="1">
      <c r="A21" s="187"/>
      <c r="B21" s="187"/>
      <c r="C21" s="187"/>
      <c r="D21" s="198"/>
      <c r="E21" s="199"/>
      <c r="F21" s="198"/>
      <c r="G21" s="201"/>
      <c r="H21" s="201"/>
      <c r="I21" s="199"/>
      <c r="J21" s="205"/>
      <c r="K21" s="205"/>
      <c r="L21" s="203"/>
      <c r="M21" s="189"/>
      <c r="N21" s="189"/>
      <c r="O21" s="189"/>
      <c r="P21" s="189"/>
      <c r="Q21" s="187"/>
      <c r="R21" s="189"/>
      <c r="S21" s="189"/>
    </row>
    <row r="22" spans="1:21" s="16" customFormat="1" ht="24" customHeight="1">
      <c r="A22" s="188"/>
      <c r="B22" s="188"/>
      <c r="C22" s="188"/>
      <c r="D22" s="146" t="s">
        <v>20</v>
      </c>
      <c r="E22" s="146" t="s">
        <v>92</v>
      </c>
      <c r="F22" s="147" t="s">
        <v>21</v>
      </c>
      <c r="G22" s="147" t="s">
        <v>22</v>
      </c>
      <c r="H22" s="147" t="s">
        <v>93</v>
      </c>
      <c r="I22" s="147" t="s">
        <v>23</v>
      </c>
      <c r="J22" s="147" t="s">
        <v>24</v>
      </c>
      <c r="K22" s="147" t="s">
        <v>25</v>
      </c>
      <c r="L22" s="204"/>
      <c r="M22" s="189"/>
      <c r="N22" s="189"/>
      <c r="O22" s="189"/>
      <c r="P22" s="189"/>
      <c r="Q22" s="188"/>
      <c r="R22" s="189"/>
      <c r="S22" s="189"/>
    </row>
    <row r="23" spans="1:21" s="16" customFormat="1" ht="14.25" customHeight="1">
      <c r="A23" s="63" t="s">
        <v>26</v>
      </c>
      <c r="B23" s="151">
        <v>1</v>
      </c>
      <c r="C23" s="151">
        <v>2</v>
      </c>
      <c r="D23" s="151">
        <v>3</v>
      </c>
      <c r="E23" s="151">
        <v>4</v>
      </c>
      <c r="F23" s="151">
        <v>5</v>
      </c>
      <c r="G23" s="151">
        <v>6</v>
      </c>
      <c r="H23" s="151">
        <v>7</v>
      </c>
      <c r="I23" s="151">
        <v>8</v>
      </c>
      <c r="J23" s="151">
        <v>9</v>
      </c>
      <c r="K23" s="151">
        <v>10</v>
      </c>
      <c r="L23" s="137">
        <v>11</v>
      </c>
      <c r="M23" s="151">
        <v>12</v>
      </c>
      <c r="N23" s="151">
        <v>13</v>
      </c>
      <c r="O23" s="151">
        <v>14</v>
      </c>
      <c r="P23" s="151">
        <v>15</v>
      </c>
      <c r="Q23" s="151">
        <v>16</v>
      </c>
      <c r="R23" s="151">
        <v>17</v>
      </c>
      <c r="S23" s="151">
        <v>18</v>
      </c>
    </row>
    <row r="24" spans="1:21" ht="54.75" customHeight="1">
      <c r="A24" s="105" t="s">
        <v>41</v>
      </c>
      <c r="B24" s="86">
        <v>1293</v>
      </c>
      <c r="C24" s="86">
        <v>14729</v>
      </c>
      <c r="D24" s="86">
        <v>1282</v>
      </c>
      <c r="E24" s="86">
        <v>11</v>
      </c>
      <c r="F24" s="86">
        <v>135</v>
      </c>
      <c r="G24" s="86">
        <v>1158</v>
      </c>
      <c r="H24" s="86">
        <v>1287</v>
      </c>
      <c r="I24" s="86">
        <v>6</v>
      </c>
      <c r="J24" s="86">
        <v>396</v>
      </c>
      <c r="K24" s="86">
        <v>15</v>
      </c>
      <c r="L24" s="107">
        <v>69528.740000000005</v>
      </c>
      <c r="M24" s="86">
        <v>19</v>
      </c>
      <c r="N24" s="86">
        <v>115</v>
      </c>
      <c r="O24" s="86">
        <v>378</v>
      </c>
      <c r="P24" s="86">
        <v>781</v>
      </c>
      <c r="Q24" s="86">
        <v>0</v>
      </c>
      <c r="R24" s="86">
        <v>0</v>
      </c>
      <c r="S24" s="86">
        <v>0</v>
      </c>
      <c r="T24" s="65"/>
    </row>
    <row r="25" spans="1:21">
      <c r="A25" s="44" t="s">
        <v>106</v>
      </c>
      <c r="B25" s="42">
        <f>B64</f>
        <v>155</v>
      </c>
      <c r="C25" s="42">
        <f t="shared" ref="C25:S25" si="0">C64</f>
        <v>2811</v>
      </c>
      <c r="D25" s="42">
        <f t="shared" si="0"/>
        <v>146</v>
      </c>
      <c r="E25" s="42">
        <f t="shared" si="0"/>
        <v>9</v>
      </c>
      <c r="F25" s="42">
        <f t="shared" si="0"/>
        <v>41</v>
      </c>
      <c r="G25" s="42">
        <f t="shared" si="0"/>
        <v>114</v>
      </c>
      <c r="H25" s="42">
        <f t="shared" si="0"/>
        <v>152</v>
      </c>
      <c r="I25" s="42">
        <f t="shared" si="0"/>
        <v>3</v>
      </c>
      <c r="J25" s="42">
        <f t="shared" si="0"/>
        <v>44</v>
      </c>
      <c r="K25" s="42">
        <f t="shared" si="0"/>
        <v>2</v>
      </c>
      <c r="L25" s="109">
        <f t="shared" si="0"/>
        <v>11284</v>
      </c>
      <c r="M25" s="42">
        <f t="shared" si="0"/>
        <v>1</v>
      </c>
      <c r="N25" s="42">
        <f t="shared" si="0"/>
        <v>3</v>
      </c>
      <c r="O25" s="42">
        <f t="shared" si="0"/>
        <v>30</v>
      </c>
      <c r="P25" s="42">
        <f t="shared" si="0"/>
        <v>121</v>
      </c>
      <c r="Q25" s="42">
        <f t="shared" si="0"/>
        <v>0</v>
      </c>
      <c r="R25" s="42">
        <f t="shared" si="0"/>
        <v>0</v>
      </c>
      <c r="S25" s="138">
        <f t="shared" si="0"/>
        <v>0</v>
      </c>
      <c r="T25" s="70"/>
      <c r="U25" s="20"/>
    </row>
    <row r="26" spans="1:21">
      <c r="A26" s="81" t="s">
        <v>109</v>
      </c>
      <c r="B26" s="37">
        <f>B70</f>
        <v>25</v>
      </c>
      <c r="C26" s="37">
        <f t="shared" ref="C26:S26" si="1">C70</f>
        <v>365</v>
      </c>
      <c r="D26" s="37">
        <f t="shared" si="1"/>
        <v>25</v>
      </c>
      <c r="E26" s="37">
        <f t="shared" si="1"/>
        <v>0</v>
      </c>
      <c r="F26" s="37">
        <f t="shared" si="1"/>
        <v>0</v>
      </c>
      <c r="G26" s="37">
        <f t="shared" si="1"/>
        <v>25</v>
      </c>
      <c r="H26" s="37">
        <f t="shared" si="1"/>
        <v>25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50">
        <f t="shared" si="1"/>
        <v>1682</v>
      </c>
      <c r="M26" s="37">
        <f t="shared" si="1"/>
        <v>0</v>
      </c>
      <c r="N26" s="37">
        <f t="shared" si="1"/>
        <v>0</v>
      </c>
      <c r="O26" s="37">
        <f t="shared" si="1"/>
        <v>0</v>
      </c>
      <c r="P26" s="37">
        <f t="shared" si="1"/>
        <v>25</v>
      </c>
      <c r="Q26" s="37">
        <f t="shared" si="1"/>
        <v>0</v>
      </c>
      <c r="R26" s="37">
        <f t="shared" si="1"/>
        <v>0</v>
      </c>
      <c r="S26" s="37">
        <f t="shared" si="1"/>
        <v>0</v>
      </c>
      <c r="T26" s="70"/>
      <c r="U26" s="20"/>
    </row>
    <row r="27" spans="1:21">
      <c r="A27" s="81" t="s">
        <v>107</v>
      </c>
      <c r="B27" s="37">
        <f>SUM(B73,B110)</f>
        <v>32</v>
      </c>
      <c r="C27" s="37">
        <f t="shared" ref="C27:S41" si="2">SUM(C73,C110)</f>
        <v>453</v>
      </c>
      <c r="D27" s="37">
        <f t="shared" si="2"/>
        <v>32</v>
      </c>
      <c r="E27" s="37">
        <f t="shared" si="2"/>
        <v>0</v>
      </c>
      <c r="F27" s="37">
        <f t="shared" si="2"/>
        <v>4</v>
      </c>
      <c r="G27" s="37">
        <f t="shared" si="2"/>
        <v>28</v>
      </c>
      <c r="H27" s="37">
        <f t="shared" si="2"/>
        <v>32</v>
      </c>
      <c r="I27" s="37">
        <f t="shared" si="2"/>
        <v>0</v>
      </c>
      <c r="J27" s="37">
        <f t="shared" si="2"/>
        <v>5</v>
      </c>
      <c r="K27" s="37">
        <f t="shared" si="2"/>
        <v>1</v>
      </c>
      <c r="L27" s="50">
        <f t="shared" si="2"/>
        <v>2009</v>
      </c>
      <c r="M27" s="37">
        <f t="shared" si="2"/>
        <v>0</v>
      </c>
      <c r="N27" s="37">
        <f t="shared" si="2"/>
        <v>4</v>
      </c>
      <c r="O27" s="37">
        <f t="shared" si="2"/>
        <v>8</v>
      </c>
      <c r="P27" s="37">
        <f t="shared" si="2"/>
        <v>20</v>
      </c>
      <c r="Q27" s="37">
        <f t="shared" si="2"/>
        <v>0</v>
      </c>
      <c r="R27" s="37">
        <f t="shared" si="2"/>
        <v>0</v>
      </c>
      <c r="S27" s="37">
        <f t="shared" si="2"/>
        <v>0</v>
      </c>
      <c r="T27" s="70"/>
      <c r="U27" s="20"/>
    </row>
    <row r="28" spans="1:21">
      <c r="A28" s="81" t="s">
        <v>108</v>
      </c>
      <c r="B28" s="37">
        <f t="shared" ref="B28:Q61" si="3">SUM(B74,B111)</f>
        <v>10</v>
      </c>
      <c r="C28" s="37">
        <f t="shared" si="3"/>
        <v>218</v>
      </c>
      <c r="D28" s="37">
        <f t="shared" si="3"/>
        <v>10</v>
      </c>
      <c r="E28" s="37">
        <f t="shared" si="3"/>
        <v>0</v>
      </c>
      <c r="F28" s="37">
        <f t="shared" si="3"/>
        <v>4</v>
      </c>
      <c r="G28" s="37">
        <f t="shared" si="3"/>
        <v>6</v>
      </c>
      <c r="H28" s="37">
        <f t="shared" si="3"/>
        <v>10</v>
      </c>
      <c r="I28" s="37">
        <f t="shared" si="3"/>
        <v>0</v>
      </c>
      <c r="J28" s="37">
        <f t="shared" si="3"/>
        <v>1</v>
      </c>
      <c r="K28" s="37">
        <f t="shared" si="3"/>
        <v>0</v>
      </c>
      <c r="L28" s="50">
        <f t="shared" si="3"/>
        <v>731.6</v>
      </c>
      <c r="M28" s="37">
        <f t="shared" si="3"/>
        <v>0</v>
      </c>
      <c r="N28" s="37">
        <f t="shared" si="3"/>
        <v>1</v>
      </c>
      <c r="O28" s="37">
        <f t="shared" si="3"/>
        <v>3</v>
      </c>
      <c r="P28" s="37">
        <f t="shared" si="3"/>
        <v>6</v>
      </c>
      <c r="Q28" s="37">
        <f t="shared" si="3"/>
        <v>0</v>
      </c>
      <c r="R28" s="37">
        <f t="shared" si="2"/>
        <v>0</v>
      </c>
      <c r="S28" s="37">
        <f t="shared" si="2"/>
        <v>0</v>
      </c>
      <c r="T28" s="70"/>
      <c r="U28" s="20"/>
    </row>
    <row r="29" spans="1:21">
      <c r="A29" s="81" t="s">
        <v>110</v>
      </c>
      <c r="B29" s="37">
        <f t="shared" si="3"/>
        <v>34</v>
      </c>
      <c r="C29" s="37">
        <f t="shared" si="3"/>
        <v>352</v>
      </c>
      <c r="D29" s="37">
        <f t="shared" si="3"/>
        <v>34</v>
      </c>
      <c r="E29" s="37">
        <f t="shared" si="3"/>
        <v>0</v>
      </c>
      <c r="F29" s="37">
        <f t="shared" si="3"/>
        <v>8</v>
      </c>
      <c r="G29" s="37">
        <f t="shared" si="3"/>
        <v>26</v>
      </c>
      <c r="H29" s="37">
        <f t="shared" si="3"/>
        <v>34</v>
      </c>
      <c r="I29" s="37">
        <f t="shared" si="3"/>
        <v>0</v>
      </c>
      <c r="J29" s="37">
        <f t="shared" si="3"/>
        <v>20</v>
      </c>
      <c r="K29" s="37">
        <f t="shared" si="3"/>
        <v>0</v>
      </c>
      <c r="L29" s="50">
        <f t="shared" si="3"/>
        <v>1477.5</v>
      </c>
      <c r="M29" s="37">
        <f t="shared" si="3"/>
        <v>3</v>
      </c>
      <c r="N29" s="37">
        <f t="shared" si="3"/>
        <v>0</v>
      </c>
      <c r="O29" s="37">
        <f t="shared" si="3"/>
        <v>4</v>
      </c>
      <c r="P29" s="37">
        <f t="shared" si="3"/>
        <v>27</v>
      </c>
      <c r="Q29" s="37">
        <f t="shared" si="3"/>
        <v>0</v>
      </c>
      <c r="R29" s="37">
        <f t="shared" si="2"/>
        <v>0</v>
      </c>
      <c r="S29" s="37">
        <f t="shared" si="2"/>
        <v>0</v>
      </c>
      <c r="T29" s="70"/>
      <c r="U29" s="20"/>
    </row>
    <row r="30" spans="1:21">
      <c r="A30" s="81" t="s">
        <v>111</v>
      </c>
      <c r="B30" s="37">
        <f t="shared" si="3"/>
        <v>54</v>
      </c>
      <c r="C30" s="37">
        <f t="shared" si="3"/>
        <v>510</v>
      </c>
      <c r="D30" s="37">
        <f t="shared" si="3"/>
        <v>54</v>
      </c>
      <c r="E30" s="37">
        <f t="shared" si="3"/>
        <v>0</v>
      </c>
      <c r="F30" s="37">
        <f t="shared" si="3"/>
        <v>0</v>
      </c>
      <c r="G30" s="37">
        <f t="shared" si="3"/>
        <v>54</v>
      </c>
      <c r="H30" s="37">
        <f t="shared" si="3"/>
        <v>54</v>
      </c>
      <c r="I30" s="37">
        <f t="shared" si="3"/>
        <v>0</v>
      </c>
      <c r="J30" s="37">
        <f t="shared" si="3"/>
        <v>54</v>
      </c>
      <c r="K30" s="37">
        <f t="shared" si="3"/>
        <v>0</v>
      </c>
      <c r="L30" s="50">
        <f t="shared" si="3"/>
        <v>3040.1000000000004</v>
      </c>
      <c r="M30" s="37">
        <f t="shared" si="3"/>
        <v>0</v>
      </c>
      <c r="N30" s="37">
        <f t="shared" si="3"/>
        <v>22</v>
      </c>
      <c r="O30" s="37">
        <f t="shared" si="3"/>
        <v>11</v>
      </c>
      <c r="P30" s="37">
        <f t="shared" si="3"/>
        <v>21</v>
      </c>
      <c r="Q30" s="37">
        <f t="shared" si="3"/>
        <v>0</v>
      </c>
      <c r="R30" s="37">
        <f t="shared" si="2"/>
        <v>0</v>
      </c>
      <c r="S30" s="37">
        <f t="shared" si="2"/>
        <v>0</v>
      </c>
      <c r="T30" s="70"/>
      <c r="U30" s="20"/>
    </row>
    <row r="31" spans="1:21">
      <c r="A31" s="81" t="s">
        <v>112</v>
      </c>
      <c r="B31" s="37">
        <f t="shared" si="3"/>
        <v>31</v>
      </c>
      <c r="C31" s="37">
        <f t="shared" si="3"/>
        <v>415</v>
      </c>
      <c r="D31" s="37">
        <f t="shared" si="3"/>
        <v>31</v>
      </c>
      <c r="E31" s="37">
        <f t="shared" si="3"/>
        <v>0</v>
      </c>
      <c r="F31" s="37">
        <f t="shared" si="3"/>
        <v>17</v>
      </c>
      <c r="G31" s="37">
        <f t="shared" si="3"/>
        <v>14</v>
      </c>
      <c r="H31" s="37">
        <f t="shared" si="3"/>
        <v>31</v>
      </c>
      <c r="I31" s="37">
        <f t="shared" si="3"/>
        <v>0</v>
      </c>
      <c r="J31" s="37">
        <f t="shared" si="3"/>
        <v>24</v>
      </c>
      <c r="K31" s="37">
        <f t="shared" si="3"/>
        <v>0</v>
      </c>
      <c r="L31" s="50">
        <f t="shared" si="3"/>
        <v>1314</v>
      </c>
      <c r="M31" s="37">
        <f t="shared" si="3"/>
        <v>0</v>
      </c>
      <c r="N31" s="37">
        <f t="shared" si="3"/>
        <v>0</v>
      </c>
      <c r="O31" s="37">
        <f t="shared" si="3"/>
        <v>11</v>
      </c>
      <c r="P31" s="37">
        <f t="shared" si="3"/>
        <v>20</v>
      </c>
      <c r="Q31" s="37">
        <f t="shared" si="3"/>
        <v>0</v>
      </c>
      <c r="R31" s="37">
        <f t="shared" si="2"/>
        <v>0</v>
      </c>
      <c r="S31" s="37">
        <f t="shared" si="2"/>
        <v>0</v>
      </c>
      <c r="T31" s="70"/>
      <c r="U31" s="20"/>
    </row>
    <row r="32" spans="1:21">
      <c r="A32" s="81" t="s">
        <v>113</v>
      </c>
      <c r="B32" s="37">
        <f t="shared" si="3"/>
        <v>32</v>
      </c>
      <c r="C32" s="37">
        <f t="shared" si="3"/>
        <v>365</v>
      </c>
      <c r="D32" s="37">
        <f t="shared" si="3"/>
        <v>32</v>
      </c>
      <c r="E32" s="37">
        <f t="shared" si="3"/>
        <v>0</v>
      </c>
      <c r="F32" s="37">
        <f t="shared" si="3"/>
        <v>2</v>
      </c>
      <c r="G32" s="37">
        <f t="shared" si="3"/>
        <v>30</v>
      </c>
      <c r="H32" s="37">
        <f t="shared" si="3"/>
        <v>32</v>
      </c>
      <c r="I32" s="37">
        <f t="shared" si="3"/>
        <v>0</v>
      </c>
      <c r="J32" s="37">
        <f t="shared" si="3"/>
        <v>2</v>
      </c>
      <c r="K32" s="37">
        <f t="shared" si="3"/>
        <v>0</v>
      </c>
      <c r="L32" s="50">
        <f t="shared" si="3"/>
        <v>1441</v>
      </c>
      <c r="M32" s="37">
        <f t="shared" si="3"/>
        <v>2</v>
      </c>
      <c r="N32" s="37">
        <f t="shared" si="3"/>
        <v>6</v>
      </c>
      <c r="O32" s="37">
        <f t="shared" si="3"/>
        <v>11</v>
      </c>
      <c r="P32" s="37">
        <f t="shared" si="3"/>
        <v>13</v>
      </c>
      <c r="Q32" s="37">
        <f t="shared" si="3"/>
        <v>0</v>
      </c>
      <c r="R32" s="37">
        <f t="shared" si="2"/>
        <v>0</v>
      </c>
      <c r="S32" s="37">
        <f t="shared" si="2"/>
        <v>0</v>
      </c>
      <c r="T32" s="70"/>
      <c r="U32" s="20"/>
    </row>
    <row r="33" spans="1:21">
      <c r="A33" s="81" t="s">
        <v>114</v>
      </c>
      <c r="B33" s="37">
        <f t="shared" si="3"/>
        <v>34</v>
      </c>
      <c r="C33" s="37">
        <f t="shared" si="3"/>
        <v>460</v>
      </c>
      <c r="D33" s="37">
        <f t="shared" si="3"/>
        <v>34</v>
      </c>
      <c r="E33" s="37">
        <f t="shared" si="3"/>
        <v>0</v>
      </c>
      <c r="F33" s="37">
        <f t="shared" si="3"/>
        <v>1</v>
      </c>
      <c r="G33" s="37">
        <f t="shared" si="3"/>
        <v>33</v>
      </c>
      <c r="H33" s="37">
        <f t="shared" si="3"/>
        <v>34</v>
      </c>
      <c r="I33" s="37">
        <f t="shared" si="3"/>
        <v>0</v>
      </c>
      <c r="J33" s="37">
        <f t="shared" si="3"/>
        <v>13</v>
      </c>
      <c r="K33" s="37">
        <f t="shared" si="3"/>
        <v>0</v>
      </c>
      <c r="L33" s="50">
        <f t="shared" si="3"/>
        <v>1823</v>
      </c>
      <c r="M33" s="37">
        <f t="shared" si="3"/>
        <v>0</v>
      </c>
      <c r="N33" s="37">
        <f t="shared" si="3"/>
        <v>0</v>
      </c>
      <c r="O33" s="37">
        <f t="shared" si="3"/>
        <v>5</v>
      </c>
      <c r="P33" s="37">
        <f t="shared" si="3"/>
        <v>29</v>
      </c>
      <c r="Q33" s="37">
        <f t="shared" si="3"/>
        <v>0</v>
      </c>
      <c r="R33" s="37">
        <f t="shared" si="2"/>
        <v>0</v>
      </c>
      <c r="S33" s="37">
        <f t="shared" si="2"/>
        <v>0</v>
      </c>
      <c r="T33" s="70"/>
      <c r="U33" s="20"/>
    </row>
    <row r="34" spans="1:21">
      <c r="A34" s="81" t="s">
        <v>115</v>
      </c>
      <c r="B34" s="37">
        <f t="shared" si="3"/>
        <v>27</v>
      </c>
      <c r="C34" s="37">
        <f t="shared" si="3"/>
        <v>404</v>
      </c>
      <c r="D34" s="37">
        <f t="shared" si="3"/>
        <v>27</v>
      </c>
      <c r="E34" s="37">
        <f t="shared" si="3"/>
        <v>0</v>
      </c>
      <c r="F34" s="37">
        <f t="shared" si="3"/>
        <v>0</v>
      </c>
      <c r="G34" s="37">
        <f t="shared" si="3"/>
        <v>27</v>
      </c>
      <c r="H34" s="37">
        <f t="shared" si="3"/>
        <v>27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50">
        <f t="shared" si="3"/>
        <v>1576.4</v>
      </c>
      <c r="M34" s="37">
        <f t="shared" si="3"/>
        <v>0</v>
      </c>
      <c r="N34" s="37">
        <f t="shared" si="3"/>
        <v>3</v>
      </c>
      <c r="O34" s="37">
        <f t="shared" si="3"/>
        <v>11</v>
      </c>
      <c r="P34" s="37">
        <f t="shared" si="3"/>
        <v>13</v>
      </c>
      <c r="Q34" s="37">
        <f t="shared" si="3"/>
        <v>0</v>
      </c>
      <c r="R34" s="37">
        <f t="shared" si="2"/>
        <v>0</v>
      </c>
      <c r="S34" s="37">
        <f t="shared" si="2"/>
        <v>0</v>
      </c>
      <c r="T34" s="70"/>
      <c r="U34" s="20"/>
    </row>
    <row r="35" spans="1:21">
      <c r="A35" s="81" t="s">
        <v>116</v>
      </c>
      <c r="B35" s="37">
        <f t="shared" si="3"/>
        <v>33</v>
      </c>
      <c r="C35" s="37">
        <f t="shared" si="3"/>
        <v>0</v>
      </c>
      <c r="D35" s="37">
        <f t="shared" si="3"/>
        <v>33</v>
      </c>
      <c r="E35" s="37">
        <f t="shared" si="3"/>
        <v>0</v>
      </c>
      <c r="F35" s="37">
        <f t="shared" si="3"/>
        <v>0</v>
      </c>
      <c r="G35" s="37">
        <f t="shared" si="3"/>
        <v>33</v>
      </c>
      <c r="H35" s="37">
        <f t="shared" si="3"/>
        <v>33</v>
      </c>
      <c r="I35" s="37">
        <f t="shared" si="3"/>
        <v>0</v>
      </c>
      <c r="J35" s="37">
        <f t="shared" si="3"/>
        <v>0</v>
      </c>
      <c r="K35" s="37">
        <f t="shared" si="3"/>
        <v>4</v>
      </c>
      <c r="L35" s="50">
        <f t="shared" si="3"/>
        <v>1540</v>
      </c>
      <c r="M35" s="37">
        <f t="shared" si="3"/>
        <v>0</v>
      </c>
      <c r="N35" s="37">
        <f t="shared" si="3"/>
        <v>0</v>
      </c>
      <c r="O35" s="37">
        <f t="shared" si="3"/>
        <v>10</v>
      </c>
      <c r="P35" s="37">
        <f t="shared" si="3"/>
        <v>23</v>
      </c>
      <c r="Q35" s="37">
        <f t="shared" si="3"/>
        <v>0</v>
      </c>
      <c r="R35" s="37">
        <f t="shared" si="2"/>
        <v>0</v>
      </c>
      <c r="S35" s="37">
        <f t="shared" si="2"/>
        <v>0</v>
      </c>
      <c r="T35" s="70"/>
      <c r="U35" s="20"/>
    </row>
    <row r="36" spans="1:21">
      <c r="A36" s="81" t="s">
        <v>117</v>
      </c>
      <c r="B36" s="37">
        <f t="shared" si="3"/>
        <v>25</v>
      </c>
      <c r="C36" s="37">
        <f t="shared" si="3"/>
        <v>282</v>
      </c>
      <c r="D36" s="37">
        <f t="shared" si="3"/>
        <v>25</v>
      </c>
      <c r="E36" s="37">
        <f t="shared" si="3"/>
        <v>0</v>
      </c>
      <c r="F36" s="37">
        <f t="shared" si="3"/>
        <v>0</v>
      </c>
      <c r="G36" s="37">
        <f t="shared" si="3"/>
        <v>25</v>
      </c>
      <c r="H36" s="37">
        <f t="shared" si="3"/>
        <v>25</v>
      </c>
      <c r="I36" s="37">
        <f t="shared" si="3"/>
        <v>0</v>
      </c>
      <c r="J36" s="37">
        <f t="shared" si="3"/>
        <v>0</v>
      </c>
      <c r="K36" s="37">
        <f t="shared" si="3"/>
        <v>1</v>
      </c>
      <c r="L36" s="50">
        <f t="shared" si="3"/>
        <v>1227</v>
      </c>
      <c r="M36" s="37">
        <f t="shared" si="3"/>
        <v>0</v>
      </c>
      <c r="N36" s="37">
        <f t="shared" si="3"/>
        <v>3</v>
      </c>
      <c r="O36" s="37">
        <f t="shared" si="3"/>
        <v>5</v>
      </c>
      <c r="P36" s="37">
        <f t="shared" si="3"/>
        <v>17</v>
      </c>
      <c r="Q36" s="37">
        <f t="shared" si="3"/>
        <v>0</v>
      </c>
      <c r="R36" s="37">
        <f t="shared" si="2"/>
        <v>0</v>
      </c>
      <c r="S36" s="37">
        <f t="shared" si="2"/>
        <v>0</v>
      </c>
      <c r="T36" s="70"/>
      <c r="U36" s="20"/>
    </row>
    <row r="37" spans="1:21" ht="14.25" customHeight="1">
      <c r="A37" s="81" t="s">
        <v>118</v>
      </c>
      <c r="B37" s="37">
        <f t="shared" si="3"/>
        <v>34</v>
      </c>
      <c r="C37" s="37">
        <f t="shared" si="3"/>
        <v>355</v>
      </c>
      <c r="D37" s="37">
        <f t="shared" si="3"/>
        <v>34</v>
      </c>
      <c r="E37" s="37">
        <f t="shared" si="3"/>
        <v>0</v>
      </c>
      <c r="F37" s="37">
        <f t="shared" si="3"/>
        <v>7</v>
      </c>
      <c r="G37" s="37">
        <f t="shared" si="3"/>
        <v>27</v>
      </c>
      <c r="H37" s="37">
        <f t="shared" si="3"/>
        <v>34</v>
      </c>
      <c r="I37" s="37">
        <f t="shared" si="3"/>
        <v>0</v>
      </c>
      <c r="J37" s="37">
        <f t="shared" si="3"/>
        <v>15</v>
      </c>
      <c r="K37" s="37">
        <f t="shared" si="3"/>
        <v>1</v>
      </c>
      <c r="L37" s="50">
        <f t="shared" si="3"/>
        <v>1668.7</v>
      </c>
      <c r="M37" s="37">
        <f t="shared" si="3"/>
        <v>0</v>
      </c>
      <c r="N37" s="37">
        <f t="shared" si="3"/>
        <v>2</v>
      </c>
      <c r="O37" s="37">
        <f t="shared" si="3"/>
        <v>8</v>
      </c>
      <c r="P37" s="37">
        <f t="shared" si="3"/>
        <v>24</v>
      </c>
      <c r="Q37" s="37">
        <f t="shared" si="3"/>
        <v>0</v>
      </c>
      <c r="R37" s="37">
        <f t="shared" si="2"/>
        <v>0</v>
      </c>
      <c r="S37" s="37">
        <f t="shared" si="2"/>
        <v>0</v>
      </c>
      <c r="T37" s="70"/>
      <c r="U37" s="20"/>
    </row>
    <row r="38" spans="1:21" ht="13.5" customHeight="1">
      <c r="A38" s="81" t="s">
        <v>119</v>
      </c>
      <c r="B38" s="37">
        <f t="shared" si="3"/>
        <v>15</v>
      </c>
      <c r="C38" s="37">
        <f t="shared" si="3"/>
        <v>221</v>
      </c>
      <c r="D38" s="37">
        <f t="shared" si="3"/>
        <v>15</v>
      </c>
      <c r="E38" s="37">
        <f t="shared" si="3"/>
        <v>0</v>
      </c>
      <c r="F38" s="37">
        <f t="shared" si="3"/>
        <v>0</v>
      </c>
      <c r="G38" s="37">
        <f t="shared" si="3"/>
        <v>15</v>
      </c>
      <c r="H38" s="37">
        <f t="shared" si="3"/>
        <v>14</v>
      </c>
      <c r="I38" s="37">
        <f t="shared" si="3"/>
        <v>1</v>
      </c>
      <c r="J38" s="37">
        <f t="shared" si="3"/>
        <v>15</v>
      </c>
      <c r="K38" s="37">
        <f t="shared" si="3"/>
        <v>1</v>
      </c>
      <c r="L38" s="50">
        <f t="shared" si="3"/>
        <v>655.4</v>
      </c>
      <c r="M38" s="37">
        <f t="shared" si="3"/>
        <v>0</v>
      </c>
      <c r="N38" s="37">
        <f t="shared" si="3"/>
        <v>0</v>
      </c>
      <c r="O38" s="37">
        <f t="shared" si="3"/>
        <v>4</v>
      </c>
      <c r="P38" s="37">
        <f t="shared" si="3"/>
        <v>11</v>
      </c>
      <c r="Q38" s="37">
        <f t="shared" si="3"/>
        <v>0</v>
      </c>
      <c r="R38" s="37">
        <f t="shared" si="2"/>
        <v>0</v>
      </c>
      <c r="S38" s="37">
        <f t="shared" si="2"/>
        <v>0</v>
      </c>
      <c r="T38" s="70"/>
      <c r="U38" s="20"/>
    </row>
    <row r="39" spans="1:21" ht="15" customHeight="1">
      <c r="A39" s="81" t="s">
        <v>120</v>
      </c>
      <c r="B39" s="37">
        <f t="shared" si="3"/>
        <v>41</v>
      </c>
      <c r="C39" s="37">
        <f t="shared" si="3"/>
        <v>326</v>
      </c>
      <c r="D39" s="37">
        <f t="shared" si="3"/>
        <v>41</v>
      </c>
      <c r="E39" s="37">
        <f t="shared" si="3"/>
        <v>0</v>
      </c>
      <c r="F39" s="37">
        <f t="shared" si="3"/>
        <v>0</v>
      </c>
      <c r="G39" s="37">
        <f t="shared" si="3"/>
        <v>41</v>
      </c>
      <c r="H39" s="37">
        <f t="shared" si="3"/>
        <v>41</v>
      </c>
      <c r="I39" s="37">
        <f t="shared" si="3"/>
        <v>0</v>
      </c>
      <c r="J39" s="37">
        <f t="shared" si="3"/>
        <v>1</v>
      </c>
      <c r="K39" s="37">
        <f t="shared" si="3"/>
        <v>0</v>
      </c>
      <c r="L39" s="50">
        <f t="shared" si="3"/>
        <v>1699.8899999999999</v>
      </c>
      <c r="M39" s="37">
        <f t="shared" si="3"/>
        <v>0</v>
      </c>
      <c r="N39" s="37">
        <f t="shared" si="3"/>
        <v>3</v>
      </c>
      <c r="O39" s="37">
        <f t="shared" si="3"/>
        <v>15</v>
      </c>
      <c r="P39" s="37">
        <f t="shared" si="3"/>
        <v>23</v>
      </c>
      <c r="Q39" s="37">
        <f t="shared" si="3"/>
        <v>0</v>
      </c>
      <c r="R39" s="37">
        <f t="shared" si="2"/>
        <v>0</v>
      </c>
      <c r="S39" s="37">
        <f t="shared" si="2"/>
        <v>0</v>
      </c>
      <c r="T39" s="70"/>
      <c r="U39" s="20"/>
    </row>
    <row r="40" spans="1:21">
      <c r="A40" s="81" t="s">
        <v>121</v>
      </c>
      <c r="B40" s="37">
        <f t="shared" si="3"/>
        <v>47</v>
      </c>
      <c r="C40" s="37">
        <f t="shared" si="3"/>
        <v>332</v>
      </c>
      <c r="D40" s="37">
        <f t="shared" si="3"/>
        <v>47</v>
      </c>
      <c r="E40" s="37">
        <f t="shared" si="3"/>
        <v>0</v>
      </c>
      <c r="F40" s="37">
        <f t="shared" si="3"/>
        <v>1</v>
      </c>
      <c r="G40" s="37">
        <f t="shared" si="3"/>
        <v>46</v>
      </c>
      <c r="H40" s="37">
        <f t="shared" si="3"/>
        <v>47</v>
      </c>
      <c r="I40" s="37">
        <f t="shared" si="3"/>
        <v>0</v>
      </c>
      <c r="J40" s="37">
        <f t="shared" si="3"/>
        <v>1</v>
      </c>
      <c r="K40" s="37">
        <f t="shared" si="3"/>
        <v>0</v>
      </c>
      <c r="L40" s="50">
        <f t="shared" si="3"/>
        <v>1502</v>
      </c>
      <c r="M40" s="37">
        <f t="shared" si="3"/>
        <v>2</v>
      </c>
      <c r="N40" s="37">
        <f t="shared" si="3"/>
        <v>5</v>
      </c>
      <c r="O40" s="37">
        <f t="shared" si="3"/>
        <v>25</v>
      </c>
      <c r="P40" s="37">
        <f t="shared" si="3"/>
        <v>15</v>
      </c>
      <c r="Q40" s="37">
        <f t="shared" si="3"/>
        <v>0</v>
      </c>
      <c r="R40" s="37">
        <f t="shared" si="2"/>
        <v>0</v>
      </c>
      <c r="S40" s="37">
        <f>SUM(S86,S123)</f>
        <v>0</v>
      </c>
      <c r="T40" s="70"/>
      <c r="U40" s="20"/>
    </row>
    <row r="41" spans="1:21">
      <c r="A41" s="81" t="s">
        <v>122</v>
      </c>
      <c r="B41" s="37">
        <f t="shared" si="3"/>
        <v>51</v>
      </c>
      <c r="C41" s="37">
        <f t="shared" si="3"/>
        <v>430</v>
      </c>
      <c r="D41" s="37">
        <f t="shared" si="3"/>
        <v>51</v>
      </c>
      <c r="E41" s="37">
        <f t="shared" si="3"/>
        <v>0</v>
      </c>
      <c r="F41" s="37">
        <f t="shared" si="3"/>
        <v>3</v>
      </c>
      <c r="G41" s="37">
        <f t="shared" si="3"/>
        <v>48</v>
      </c>
      <c r="H41" s="37">
        <f t="shared" si="3"/>
        <v>51</v>
      </c>
      <c r="I41" s="37">
        <f t="shared" si="3"/>
        <v>0</v>
      </c>
      <c r="J41" s="37">
        <f t="shared" si="3"/>
        <v>26</v>
      </c>
      <c r="K41" s="37">
        <f t="shared" si="3"/>
        <v>0</v>
      </c>
      <c r="L41" s="50">
        <f t="shared" si="3"/>
        <v>2337.58</v>
      </c>
      <c r="M41" s="37">
        <f t="shared" si="3"/>
        <v>2</v>
      </c>
      <c r="N41" s="37">
        <f t="shared" si="3"/>
        <v>3</v>
      </c>
      <c r="O41" s="37">
        <f t="shared" si="3"/>
        <v>7</v>
      </c>
      <c r="P41" s="37">
        <f t="shared" si="3"/>
        <v>39</v>
      </c>
      <c r="Q41" s="37">
        <f t="shared" si="3"/>
        <v>0</v>
      </c>
      <c r="R41" s="37">
        <f t="shared" si="2"/>
        <v>0</v>
      </c>
      <c r="S41" s="37">
        <f t="shared" si="2"/>
        <v>0</v>
      </c>
      <c r="T41" s="70"/>
      <c r="U41" s="20"/>
    </row>
    <row r="42" spans="1:21">
      <c r="A42" s="81" t="s">
        <v>123</v>
      </c>
      <c r="B42" s="37">
        <f t="shared" si="3"/>
        <v>25</v>
      </c>
      <c r="C42" s="37">
        <f t="shared" si="3"/>
        <v>280</v>
      </c>
      <c r="D42" s="37">
        <f t="shared" si="3"/>
        <v>25</v>
      </c>
      <c r="E42" s="37">
        <f t="shared" si="3"/>
        <v>0</v>
      </c>
      <c r="F42" s="37">
        <f t="shared" si="3"/>
        <v>5</v>
      </c>
      <c r="G42" s="37">
        <f t="shared" si="3"/>
        <v>20</v>
      </c>
      <c r="H42" s="37">
        <f t="shared" si="3"/>
        <v>25</v>
      </c>
      <c r="I42" s="37">
        <f t="shared" si="3"/>
        <v>0</v>
      </c>
      <c r="J42" s="37">
        <f t="shared" si="3"/>
        <v>11</v>
      </c>
      <c r="K42" s="37">
        <f t="shared" si="3"/>
        <v>0</v>
      </c>
      <c r="L42" s="50">
        <f t="shared" si="3"/>
        <v>1543</v>
      </c>
      <c r="M42" s="37">
        <f t="shared" si="3"/>
        <v>0</v>
      </c>
      <c r="N42" s="37">
        <f t="shared" ref="N42:S42" si="4">SUM(N88,N125)</f>
        <v>1</v>
      </c>
      <c r="O42" s="37">
        <f t="shared" si="4"/>
        <v>6</v>
      </c>
      <c r="P42" s="37">
        <f t="shared" si="4"/>
        <v>18</v>
      </c>
      <c r="Q42" s="37">
        <f t="shared" si="4"/>
        <v>0</v>
      </c>
      <c r="R42" s="37">
        <f t="shared" si="4"/>
        <v>0</v>
      </c>
      <c r="S42" s="37">
        <f t="shared" si="4"/>
        <v>0</v>
      </c>
      <c r="T42" s="70"/>
      <c r="U42" s="20"/>
    </row>
    <row r="43" spans="1:21">
      <c r="A43" s="81" t="s">
        <v>124</v>
      </c>
      <c r="B43" s="37">
        <f t="shared" si="3"/>
        <v>51</v>
      </c>
      <c r="C43" s="37">
        <f t="shared" ref="C43:S57" si="5">SUM(C89,C126)</f>
        <v>582</v>
      </c>
      <c r="D43" s="37">
        <f t="shared" si="5"/>
        <v>51</v>
      </c>
      <c r="E43" s="37">
        <f t="shared" si="5"/>
        <v>0</v>
      </c>
      <c r="F43" s="37">
        <f t="shared" si="5"/>
        <v>0</v>
      </c>
      <c r="G43" s="37">
        <f t="shared" si="5"/>
        <v>51</v>
      </c>
      <c r="H43" s="37">
        <f t="shared" si="5"/>
        <v>51</v>
      </c>
      <c r="I43" s="37">
        <f t="shared" si="5"/>
        <v>0</v>
      </c>
      <c r="J43" s="37">
        <f t="shared" si="5"/>
        <v>3</v>
      </c>
      <c r="K43" s="37">
        <f t="shared" si="5"/>
        <v>0</v>
      </c>
      <c r="L43" s="50">
        <f t="shared" si="5"/>
        <v>2515.6999999999998</v>
      </c>
      <c r="M43" s="37">
        <f t="shared" si="5"/>
        <v>1</v>
      </c>
      <c r="N43" s="37">
        <f t="shared" si="5"/>
        <v>5</v>
      </c>
      <c r="O43" s="37">
        <f t="shared" si="5"/>
        <v>26</v>
      </c>
      <c r="P43" s="37">
        <f t="shared" si="5"/>
        <v>19</v>
      </c>
      <c r="Q43" s="37">
        <f t="shared" si="5"/>
        <v>0</v>
      </c>
      <c r="R43" s="37">
        <f t="shared" si="5"/>
        <v>0</v>
      </c>
      <c r="S43" s="37">
        <f t="shared" si="5"/>
        <v>0</v>
      </c>
      <c r="T43" s="70"/>
      <c r="U43" s="20"/>
    </row>
    <row r="44" spans="1:21" ht="18" customHeight="1">
      <c r="A44" s="81" t="s">
        <v>125</v>
      </c>
      <c r="B44" s="37">
        <f t="shared" si="3"/>
        <v>34</v>
      </c>
      <c r="C44" s="37">
        <f t="shared" si="5"/>
        <v>478</v>
      </c>
      <c r="D44" s="37">
        <f t="shared" si="5"/>
        <v>34</v>
      </c>
      <c r="E44" s="37">
        <f t="shared" si="5"/>
        <v>0</v>
      </c>
      <c r="F44" s="37">
        <f t="shared" si="5"/>
        <v>2</v>
      </c>
      <c r="G44" s="37">
        <f t="shared" si="5"/>
        <v>32</v>
      </c>
      <c r="H44" s="37">
        <f t="shared" si="5"/>
        <v>34</v>
      </c>
      <c r="I44" s="37">
        <f t="shared" si="5"/>
        <v>0</v>
      </c>
      <c r="J44" s="37">
        <f t="shared" si="5"/>
        <v>0</v>
      </c>
      <c r="K44" s="37">
        <f t="shared" si="5"/>
        <v>1</v>
      </c>
      <c r="L44" s="50">
        <f t="shared" si="5"/>
        <v>1660</v>
      </c>
      <c r="M44" s="37">
        <f t="shared" si="5"/>
        <v>1</v>
      </c>
      <c r="N44" s="37">
        <f t="shared" si="5"/>
        <v>0</v>
      </c>
      <c r="O44" s="37">
        <f t="shared" si="5"/>
        <v>8</v>
      </c>
      <c r="P44" s="37">
        <f t="shared" si="5"/>
        <v>25</v>
      </c>
      <c r="Q44" s="37">
        <f t="shared" si="5"/>
        <v>0</v>
      </c>
      <c r="R44" s="37">
        <f t="shared" si="5"/>
        <v>0</v>
      </c>
      <c r="S44" s="37">
        <f t="shared" si="5"/>
        <v>0</v>
      </c>
      <c r="T44" s="70"/>
      <c r="U44" s="20"/>
    </row>
    <row r="45" spans="1:21" s="65" customFormat="1" ht="12.75" customHeight="1">
      <c r="A45" s="81" t="s">
        <v>126</v>
      </c>
      <c r="B45" s="37">
        <f t="shared" si="3"/>
        <v>33</v>
      </c>
      <c r="C45" s="37">
        <f t="shared" si="5"/>
        <v>358</v>
      </c>
      <c r="D45" s="37">
        <f t="shared" si="5"/>
        <v>33</v>
      </c>
      <c r="E45" s="37">
        <f t="shared" si="5"/>
        <v>0</v>
      </c>
      <c r="F45" s="37">
        <f t="shared" si="5"/>
        <v>33</v>
      </c>
      <c r="G45" s="37">
        <f t="shared" si="5"/>
        <v>0</v>
      </c>
      <c r="H45" s="37">
        <f t="shared" si="5"/>
        <v>33</v>
      </c>
      <c r="I45" s="37">
        <f t="shared" si="5"/>
        <v>0</v>
      </c>
      <c r="J45" s="37">
        <f t="shared" si="5"/>
        <v>0</v>
      </c>
      <c r="K45" s="37">
        <f t="shared" si="5"/>
        <v>0</v>
      </c>
      <c r="L45" s="50">
        <f t="shared" si="5"/>
        <v>1514</v>
      </c>
      <c r="M45" s="37">
        <f t="shared" si="5"/>
        <v>1</v>
      </c>
      <c r="N45" s="37">
        <f t="shared" si="5"/>
        <v>5</v>
      </c>
      <c r="O45" s="37">
        <f t="shared" si="5"/>
        <v>15</v>
      </c>
      <c r="P45" s="37">
        <f t="shared" si="5"/>
        <v>12</v>
      </c>
      <c r="Q45" s="37">
        <f t="shared" si="5"/>
        <v>0</v>
      </c>
      <c r="R45" s="37">
        <f t="shared" si="5"/>
        <v>0</v>
      </c>
      <c r="S45" s="37">
        <f t="shared" si="5"/>
        <v>0</v>
      </c>
      <c r="T45" s="70"/>
      <c r="U45" s="70"/>
    </row>
    <row r="46" spans="1:21">
      <c r="A46" s="81" t="s">
        <v>127</v>
      </c>
      <c r="B46" s="37">
        <f t="shared" si="3"/>
        <v>33</v>
      </c>
      <c r="C46" s="37">
        <f t="shared" si="5"/>
        <v>90</v>
      </c>
      <c r="D46" s="37">
        <f t="shared" si="5"/>
        <v>33</v>
      </c>
      <c r="E46" s="37">
        <f t="shared" si="5"/>
        <v>0</v>
      </c>
      <c r="F46" s="37">
        <f t="shared" si="5"/>
        <v>4</v>
      </c>
      <c r="G46" s="37">
        <f t="shared" si="5"/>
        <v>29</v>
      </c>
      <c r="H46" s="37">
        <f t="shared" si="5"/>
        <v>33</v>
      </c>
      <c r="I46" s="37">
        <f t="shared" si="5"/>
        <v>0</v>
      </c>
      <c r="J46" s="37">
        <f t="shared" si="5"/>
        <v>0</v>
      </c>
      <c r="K46" s="37">
        <f t="shared" si="5"/>
        <v>0</v>
      </c>
      <c r="L46" s="50">
        <f t="shared" si="5"/>
        <v>1737</v>
      </c>
      <c r="M46" s="37">
        <f t="shared" si="5"/>
        <v>1</v>
      </c>
      <c r="N46" s="37">
        <f t="shared" si="5"/>
        <v>6</v>
      </c>
      <c r="O46" s="37">
        <f t="shared" si="5"/>
        <v>15</v>
      </c>
      <c r="P46" s="37">
        <f t="shared" si="5"/>
        <v>11</v>
      </c>
      <c r="Q46" s="37">
        <f t="shared" si="5"/>
        <v>0</v>
      </c>
      <c r="R46" s="37">
        <f t="shared" si="5"/>
        <v>0</v>
      </c>
      <c r="S46" s="37">
        <f t="shared" si="5"/>
        <v>0</v>
      </c>
      <c r="T46" s="70"/>
      <c r="U46" s="20"/>
    </row>
    <row r="47" spans="1:21">
      <c r="A47" s="81" t="s">
        <v>128</v>
      </c>
      <c r="B47" s="37">
        <f t="shared" si="3"/>
        <v>25</v>
      </c>
      <c r="C47" s="37">
        <f t="shared" si="5"/>
        <v>164</v>
      </c>
      <c r="D47" s="37">
        <f t="shared" si="5"/>
        <v>25</v>
      </c>
      <c r="E47" s="37">
        <f t="shared" si="5"/>
        <v>0</v>
      </c>
      <c r="F47" s="37">
        <f t="shared" si="5"/>
        <v>0</v>
      </c>
      <c r="G47" s="37">
        <f t="shared" si="5"/>
        <v>25</v>
      </c>
      <c r="H47" s="37">
        <f t="shared" si="5"/>
        <v>25</v>
      </c>
      <c r="I47" s="37">
        <f t="shared" si="5"/>
        <v>0</v>
      </c>
      <c r="J47" s="37">
        <f t="shared" si="5"/>
        <v>9</v>
      </c>
      <c r="K47" s="37">
        <f t="shared" si="5"/>
        <v>0</v>
      </c>
      <c r="L47" s="50">
        <f t="shared" si="5"/>
        <v>1108</v>
      </c>
      <c r="M47" s="37">
        <f t="shared" si="5"/>
        <v>0</v>
      </c>
      <c r="N47" s="37">
        <f t="shared" si="5"/>
        <v>6</v>
      </c>
      <c r="O47" s="37">
        <f t="shared" si="5"/>
        <v>11</v>
      </c>
      <c r="P47" s="37">
        <f t="shared" si="5"/>
        <v>8</v>
      </c>
      <c r="Q47" s="37">
        <f t="shared" si="5"/>
        <v>0</v>
      </c>
      <c r="R47" s="37">
        <f t="shared" si="5"/>
        <v>0</v>
      </c>
      <c r="S47" s="37">
        <f t="shared" si="5"/>
        <v>0</v>
      </c>
      <c r="T47" s="70"/>
      <c r="U47" s="20"/>
    </row>
    <row r="48" spans="1:21">
      <c r="A48" s="81" t="s">
        <v>129</v>
      </c>
      <c r="B48" s="37">
        <f t="shared" si="3"/>
        <v>53</v>
      </c>
      <c r="C48" s="37">
        <f t="shared" si="5"/>
        <v>544</v>
      </c>
      <c r="D48" s="37">
        <f t="shared" si="5"/>
        <v>53</v>
      </c>
      <c r="E48" s="37">
        <f t="shared" si="5"/>
        <v>0</v>
      </c>
      <c r="F48" s="37">
        <f t="shared" si="5"/>
        <v>0</v>
      </c>
      <c r="G48" s="37">
        <f t="shared" si="5"/>
        <v>53</v>
      </c>
      <c r="H48" s="37">
        <f t="shared" si="5"/>
        <v>53</v>
      </c>
      <c r="I48" s="37">
        <f t="shared" si="5"/>
        <v>0</v>
      </c>
      <c r="J48" s="37">
        <f t="shared" si="5"/>
        <v>53</v>
      </c>
      <c r="K48" s="37">
        <f t="shared" si="5"/>
        <v>0</v>
      </c>
      <c r="L48" s="50">
        <f t="shared" si="5"/>
        <v>2622</v>
      </c>
      <c r="M48" s="37">
        <f t="shared" si="5"/>
        <v>0</v>
      </c>
      <c r="N48" s="37">
        <f t="shared" si="5"/>
        <v>15</v>
      </c>
      <c r="O48" s="37">
        <f t="shared" si="5"/>
        <v>26</v>
      </c>
      <c r="P48" s="37">
        <f t="shared" si="5"/>
        <v>12</v>
      </c>
      <c r="Q48" s="37">
        <f t="shared" si="5"/>
        <v>0</v>
      </c>
      <c r="R48" s="37">
        <f t="shared" si="5"/>
        <v>0</v>
      </c>
      <c r="S48" s="37">
        <f t="shared" si="5"/>
        <v>0</v>
      </c>
      <c r="T48" s="70"/>
      <c r="U48" s="20"/>
    </row>
    <row r="49" spans="1:22" ht="14.25" customHeight="1">
      <c r="A49" s="81" t="s">
        <v>130</v>
      </c>
      <c r="B49" s="37">
        <f t="shared" si="3"/>
        <v>31</v>
      </c>
      <c r="C49" s="37">
        <f t="shared" si="5"/>
        <v>354</v>
      </c>
      <c r="D49" s="37">
        <f t="shared" si="5"/>
        <v>31</v>
      </c>
      <c r="E49" s="37">
        <f t="shared" si="5"/>
        <v>0</v>
      </c>
      <c r="F49" s="37">
        <f t="shared" si="5"/>
        <v>7</v>
      </c>
      <c r="G49" s="37">
        <f t="shared" si="5"/>
        <v>24</v>
      </c>
      <c r="H49" s="37">
        <f t="shared" si="5"/>
        <v>31</v>
      </c>
      <c r="I49" s="37">
        <f t="shared" si="5"/>
        <v>0</v>
      </c>
      <c r="J49" s="37">
        <f t="shared" si="5"/>
        <v>9</v>
      </c>
      <c r="K49" s="37">
        <f t="shared" si="5"/>
        <v>0</v>
      </c>
      <c r="L49" s="50">
        <f t="shared" si="5"/>
        <v>1379.57</v>
      </c>
      <c r="M49" s="37">
        <f t="shared" si="5"/>
        <v>0</v>
      </c>
      <c r="N49" s="37">
        <f t="shared" si="5"/>
        <v>6</v>
      </c>
      <c r="O49" s="37">
        <f t="shared" si="5"/>
        <v>11</v>
      </c>
      <c r="P49" s="37">
        <f t="shared" si="5"/>
        <v>14</v>
      </c>
      <c r="Q49" s="37">
        <f t="shared" si="5"/>
        <v>0</v>
      </c>
      <c r="R49" s="37">
        <f t="shared" si="5"/>
        <v>0</v>
      </c>
      <c r="S49" s="37">
        <f t="shared" si="5"/>
        <v>0</v>
      </c>
      <c r="T49" s="70"/>
      <c r="U49" s="20"/>
    </row>
    <row r="50" spans="1:22">
      <c r="A50" s="81" t="s">
        <v>131</v>
      </c>
      <c r="B50" s="37">
        <f t="shared" si="3"/>
        <v>37</v>
      </c>
      <c r="C50" s="37">
        <f t="shared" si="5"/>
        <v>335</v>
      </c>
      <c r="D50" s="37">
        <f t="shared" si="5"/>
        <v>37</v>
      </c>
      <c r="E50" s="37">
        <f t="shared" si="5"/>
        <v>0</v>
      </c>
      <c r="F50" s="37">
        <f t="shared" si="5"/>
        <v>0</v>
      </c>
      <c r="G50" s="37">
        <f t="shared" si="5"/>
        <v>37</v>
      </c>
      <c r="H50" s="37">
        <f t="shared" si="5"/>
        <v>37</v>
      </c>
      <c r="I50" s="37">
        <f t="shared" si="5"/>
        <v>0</v>
      </c>
      <c r="J50" s="37">
        <f t="shared" si="5"/>
        <v>0</v>
      </c>
      <c r="K50" s="37">
        <f t="shared" si="5"/>
        <v>0</v>
      </c>
      <c r="L50" s="50">
        <f t="shared" si="5"/>
        <v>1541</v>
      </c>
      <c r="M50" s="37">
        <f t="shared" si="5"/>
        <v>5</v>
      </c>
      <c r="N50" s="37">
        <f t="shared" si="5"/>
        <v>3</v>
      </c>
      <c r="O50" s="37">
        <f t="shared" si="5"/>
        <v>14</v>
      </c>
      <c r="P50" s="37">
        <f t="shared" si="5"/>
        <v>15</v>
      </c>
      <c r="Q50" s="37">
        <f t="shared" si="5"/>
        <v>0</v>
      </c>
      <c r="R50" s="37">
        <f t="shared" si="5"/>
        <v>0</v>
      </c>
      <c r="S50" s="37">
        <f t="shared" si="5"/>
        <v>0</v>
      </c>
      <c r="T50" s="70"/>
      <c r="U50" s="20"/>
    </row>
    <row r="51" spans="1:22" ht="13.5" customHeight="1">
      <c r="A51" s="81" t="s">
        <v>132</v>
      </c>
      <c r="B51" s="37">
        <f t="shared" si="3"/>
        <v>38</v>
      </c>
      <c r="C51" s="37">
        <f t="shared" si="5"/>
        <v>405</v>
      </c>
      <c r="D51" s="37">
        <f t="shared" si="5"/>
        <v>38</v>
      </c>
      <c r="E51" s="37">
        <f t="shared" si="5"/>
        <v>0</v>
      </c>
      <c r="F51" s="37">
        <f t="shared" si="5"/>
        <v>0</v>
      </c>
      <c r="G51" s="37">
        <f t="shared" si="5"/>
        <v>38</v>
      </c>
      <c r="H51" s="37">
        <f t="shared" si="5"/>
        <v>38</v>
      </c>
      <c r="I51" s="37">
        <f t="shared" si="5"/>
        <v>0</v>
      </c>
      <c r="J51" s="37">
        <f t="shared" si="5"/>
        <v>0</v>
      </c>
      <c r="K51" s="37">
        <f t="shared" si="5"/>
        <v>0</v>
      </c>
      <c r="L51" s="50">
        <f t="shared" si="5"/>
        <v>1826.69</v>
      </c>
      <c r="M51" s="37">
        <f t="shared" si="5"/>
        <v>0</v>
      </c>
      <c r="N51" s="37">
        <f t="shared" si="5"/>
        <v>5</v>
      </c>
      <c r="O51" s="37">
        <f t="shared" si="5"/>
        <v>8</v>
      </c>
      <c r="P51" s="37">
        <f t="shared" si="5"/>
        <v>25</v>
      </c>
      <c r="Q51" s="37">
        <f t="shared" si="5"/>
        <v>0</v>
      </c>
      <c r="R51" s="37">
        <f t="shared" si="5"/>
        <v>0</v>
      </c>
      <c r="S51" s="37">
        <f t="shared" si="5"/>
        <v>0</v>
      </c>
      <c r="T51" s="70"/>
      <c r="U51" s="20"/>
    </row>
    <row r="52" spans="1:22">
      <c r="A52" s="81" t="s">
        <v>133</v>
      </c>
      <c r="B52" s="37">
        <f t="shared" si="3"/>
        <v>46</v>
      </c>
      <c r="C52" s="37">
        <f t="shared" si="5"/>
        <v>525</v>
      </c>
      <c r="D52" s="37">
        <f t="shared" si="5"/>
        <v>46</v>
      </c>
      <c r="E52" s="37">
        <f t="shared" si="5"/>
        <v>0</v>
      </c>
      <c r="F52" s="37">
        <f t="shared" si="5"/>
        <v>1</v>
      </c>
      <c r="G52" s="37">
        <f t="shared" si="5"/>
        <v>45</v>
      </c>
      <c r="H52" s="37">
        <f t="shared" si="5"/>
        <v>46</v>
      </c>
      <c r="I52" s="37">
        <f t="shared" si="5"/>
        <v>0</v>
      </c>
      <c r="J52" s="37">
        <f t="shared" si="5"/>
        <v>0</v>
      </c>
      <c r="K52" s="37">
        <f t="shared" si="5"/>
        <v>0</v>
      </c>
      <c r="L52" s="50">
        <f t="shared" si="5"/>
        <v>2502</v>
      </c>
      <c r="M52" s="37">
        <f t="shared" si="5"/>
        <v>0</v>
      </c>
      <c r="N52" s="37">
        <f t="shared" si="5"/>
        <v>0</v>
      </c>
      <c r="O52" s="37">
        <f t="shared" si="5"/>
        <v>9</v>
      </c>
      <c r="P52" s="37">
        <f t="shared" si="5"/>
        <v>37</v>
      </c>
      <c r="Q52" s="37">
        <f t="shared" si="5"/>
        <v>0</v>
      </c>
      <c r="R52" s="37">
        <f t="shared" si="5"/>
        <v>0</v>
      </c>
      <c r="S52" s="37">
        <f t="shared" si="5"/>
        <v>0</v>
      </c>
      <c r="T52" s="70"/>
      <c r="U52" s="20"/>
    </row>
    <row r="53" spans="1:22">
      <c r="A53" s="44" t="s">
        <v>105</v>
      </c>
      <c r="B53" s="37">
        <f t="shared" si="3"/>
        <v>36</v>
      </c>
      <c r="C53" s="37">
        <f t="shared" si="5"/>
        <v>561</v>
      </c>
      <c r="D53" s="37">
        <f t="shared" si="5"/>
        <v>35</v>
      </c>
      <c r="E53" s="37">
        <f t="shared" si="5"/>
        <v>1</v>
      </c>
      <c r="F53" s="37">
        <f t="shared" si="5"/>
        <v>2</v>
      </c>
      <c r="G53" s="37">
        <f t="shared" si="5"/>
        <v>34</v>
      </c>
      <c r="H53" s="37">
        <f t="shared" si="5"/>
        <v>35</v>
      </c>
      <c r="I53" s="37">
        <f t="shared" si="5"/>
        <v>1</v>
      </c>
      <c r="J53" s="37">
        <f t="shared" si="5"/>
        <v>36</v>
      </c>
      <c r="K53" s="37">
        <f t="shared" si="5"/>
        <v>0</v>
      </c>
      <c r="L53" s="50">
        <f t="shared" si="5"/>
        <v>2020.9099999999999</v>
      </c>
      <c r="M53" s="37">
        <f t="shared" si="5"/>
        <v>1</v>
      </c>
      <c r="N53" s="37">
        <f t="shared" si="5"/>
        <v>6</v>
      </c>
      <c r="O53" s="37">
        <f t="shared" si="5"/>
        <v>6</v>
      </c>
      <c r="P53" s="37">
        <f t="shared" si="5"/>
        <v>23</v>
      </c>
      <c r="Q53" s="37">
        <f t="shared" si="5"/>
        <v>0</v>
      </c>
      <c r="R53" s="37">
        <f t="shared" si="5"/>
        <v>0</v>
      </c>
      <c r="S53" s="37">
        <f t="shared" si="5"/>
        <v>0</v>
      </c>
      <c r="T53" s="70"/>
      <c r="U53" s="20"/>
    </row>
    <row r="54" spans="1:22">
      <c r="A54" s="81" t="s">
        <v>134</v>
      </c>
      <c r="B54" s="37">
        <f t="shared" si="3"/>
        <v>20</v>
      </c>
      <c r="C54" s="37">
        <f t="shared" si="5"/>
        <v>48</v>
      </c>
      <c r="D54" s="37">
        <f t="shared" si="5"/>
        <v>20</v>
      </c>
      <c r="E54" s="37">
        <f t="shared" si="5"/>
        <v>0</v>
      </c>
      <c r="F54" s="37">
        <f t="shared" si="5"/>
        <v>7</v>
      </c>
      <c r="G54" s="37">
        <f t="shared" si="5"/>
        <v>13</v>
      </c>
      <c r="H54" s="37">
        <f t="shared" si="5"/>
        <v>20</v>
      </c>
      <c r="I54" s="37">
        <f t="shared" si="5"/>
        <v>0</v>
      </c>
      <c r="J54" s="37">
        <f t="shared" si="5"/>
        <v>10</v>
      </c>
      <c r="K54" s="37">
        <f t="shared" si="5"/>
        <v>0</v>
      </c>
      <c r="L54" s="50">
        <f t="shared" si="5"/>
        <v>1255</v>
      </c>
      <c r="M54" s="37">
        <f t="shared" si="5"/>
        <v>0</v>
      </c>
      <c r="N54" s="37">
        <f t="shared" si="5"/>
        <v>0</v>
      </c>
      <c r="O54" s="37">
        <f t="shared" si="5"/>
        <v>10</v>
      </c>
      <c r="P54" s="37">
        <f t="shared" si="5"/>
        <v>10</v>
      </c>
      <c r="Q54" s="37">
        <f t="shared" si="5"/>
        <v>0</v>
      </c>
      <c r="R54" s="37">
        <f t="shared" si="5"/>
        <v>0</v>
      </c>
      <c r="S54" s="37">
        <f t="shared" si="5"/>
        <v>0</v>
      </c>
      <c r="T54" s="64"/>
      <c r="U54" s="20"/>
    </row>
    <row r="55" spans="1:22">
      <c r="A55" s="81" t="s">
        <v>135</v>
      </c>
      <c r="B55" s="37">
        <f t="shared" si="3"/>
        <v>30</v>
      </c>
      <c r="C55" s="37">
        <f t="shared" si="5"/>
        <v>190</v>
      </c>
      <c r="D55" s="37">
        <f t="shared" si="5"/>
        <v>30</v>
      </c>
      <c r="E55" s="37">
        <f t="shared" si="5"/>
        <v>0</v>
      </c>
      <c r="F55" s="37">
        <f t="shared" si="5"/>
        <v>0</v>
      </c>
      <c r="G55" s="37">
        <f t="shared" si="5"/>
        <v>30</v>
      </c>
      <c r="H55" s="37">
        <f t="shared" si="5"/>
        <v>30</v>
      </c>
      <c r="I55" s="37">
        <f t="shared" si="5"/>
        <v>0</v>
      </c>
      <c r="J55" s="37">
        <f t="shared" si="5"/>
        <v>0</v>
      </c>
      <c r="K55" s="37">
        <f t="shared" si="5"/>
        <v>0</v>
      </c>
      <c r="L55" s="50">
        <f t="shared" si="5"/>
        <v>1984</v>
      </c>
      <c r="M55" s="37">
        <f t="shared" si="5"/>
        <v>0</v>
      </c>
      <c r="N55" s="37">
        <f t="shared" si="5"/>
        <v>0</v>
      </c>
      <c r="O55" s="37">
        <f t="shared" si="5"/>
        <v>9</v>
      </c>
      <c r="P55" s="37">
        <f t="shared" si="5"/>
        <v>21</v>
      </c>
      <c r="Q55" s="37">
        <f t="shared" si="5"/>
        <v>0</v>
      </c>
      <c r="R55" s="37">
        <f t="shared" si="5"/>
        <v>0</v>
      </c>
      <c r="S55" s="37">
        <f t="shared" si="5"/>
        <v>0</v>
      </c>
      <c r="T55" s="110"/>
      <c r="U55" s="20"/>
    </row>
    <row r="56" spans="1:22">
      <c r="A56" s="81" t="s">
        <v>136</v>
      </c>
      <c r="B56" s="37">
        <f t="shared" si="3"/>
        <v>18</v>
      </c>
      <c r="C56" s="37">
        <f t="shared" si="5"/>
        <v>219</v>
      </c>
      <c r="D56" s="37">
        <f t="shared" si="5"/>
        <v>18</v>
      </c>
      <c r="E56" s="37">
        <f t="shared" si="5"/>
        <v>0</v>
      </c>
      <c r="F56" s="37">
        <f t="shared" si="5"/>
        <v>7</v>
      </c>
      <c r="G56" s="37">
        <f t="shared" si="5"/>
        <v>11</v>
      </c>
      <c r="H56" s="37">
        <f t="shared" si="5"/>
        <v>18</v>
      </c>
      <c r="I56" s="37">
        <f t="shared" si="5"/>
        <v>0</v>
      </c>
      <c r="J56" s="37">
        <f t="shared" si="5"/>
        <v>9</v>
      </c>
      <c r="K56" s="37">
        <f t="shared" si="5"/>
        <v>3</v>
      </c>
      <c r="L56" s="50">
        <f t="shared" si="5"/>
        <v>1250</v>
      </c>
      <c r="M56" s="37">
        <f t="shared" si="5"/>
        <v>0</v>
      </c>
      <c r="N56" s="37">
        <f t="shared" si="5"/>
        <v>0</v>
      </c>
      <c r="O56" s="37">
        <f t="shared" si="5"/>
        <v>2</v>
      </c>
      <c r="P56" s="37">
        <f t="shared" si="5"/>
        <v>16</v>
      </c>
      <c r="Q56" s="37">
        <f t="shared" si="5"/>
        <v>0</v>
      </c>
      <c r="R56" s="37">
        <f t="shared" si="5"/>
        <v>0</v>
      </c>
      <c r="S56" s="37">
        <f t="shared" si="5"/>
        <v>0</v>
      </c>
      <c r="T56" s="110"/>
      <c r="U56" s="20"/>
    </row>
    <row r="57" spans="1:22">
      <c r="A57" s="81" t="s">
        <v>137</v>
      </c>
      <c r="B57" s="37">
        <f t="shared" si="3"/>
        <v>38</v>
      </c>
      <c r="C57" s="37">
        <f t="shared" si="5"/>
        <v>400</v>
      </c>
      <c r="D57" s="37">
        <f t="shared" si="5"/>
        <v>38</v>
      </c>
      <c r="E57" s="37">
        <f t="shared" si="5"/>
        <v>0</v>
      </c>
      <c r="F57" s="37">
        <f t="shared" si="5"/>
        <v>0</v>
      </c>
      <c r="G57" s="37">
        <f t="shared" si="5"/>
        <v>38</v>
      </c>
      <c r="H57" s="37">
        <f t="shared" si="5"/>
        <v>38</v>
      </c>
      <c r="I57" s="37">
        <f t="shared" si="5"/>
        <v>0</v>
      </c>
      <c r="J57" s="37">
        <f t="shared" si="5"/>
        <v>0</v>
      </c>
      <c r="K57" s="37">
        <f t="shared" si="5"/>
        <v>0</v>
      </c>
      <c r="L57" s="50">
        <f t="shared" si="5"/>
        <v>1810</v>
      </c>
      <c r="M57" s="37">
        <f t="shared" si="5"/>
        <v>0</v>
      </c>
      <c r="N57" s="37">
        <f t="shared" si="5"/>
        <v>2</v>
      </c>
      <c r="O57" s="37">
        <f t="shared" si="5"/>
        <v>20</v>
      </c>
      <c r="P57" s="37">
        <f t="shared" si="5"/>
        <v>16</v>
      </c>
      <c r="Q57" s="37">
        <f t="shared" si="5"/>
        <v>0</v>
      </c>
      <c r="R57" s="37">
        <f t="shared" si="5"/>
        <v>0</v>
      </c>
      <c r="S57" s="37">
        <f t="shared" si="5"/>
        <v>0</v>
      </c>
      <c r="T57" s="110"/>
      <c r="U57" s="20"/>
    </row>
    <row r="58" spans="1:22">
      <c r="A58" s="81" t="s">
        <v>138</v>
      </c>
      <c r="B58" s="37">
        <f t="shared" si="3"/>
        <v>50</v>
      </c>
      <c r="C58" s="37">
        <f t="shared" ref="C58:S61" si="6">SUM(C104,C141)</f>
        <v>545</v>
      </c>
      <c r="D58" s="37">
        <f t="shared" si="6"/>
        <v>50</v>
      </c>
      <c r="E58" s="37">
        <f t="shared" si="6"/>
        <v>0</v>
      </c>
      <c r="F58" s="37">
        <f t="shared" si="6"/>
        <v>7</v>
      </c>
      <c r="G58" s="37">
        <f t="shared" si="6"/>
        <v>43</v>
      </c>
      <c r="H58" s="37">
        <f t="shared" si="6"/>
        <v>50</v>
      </c>
      <c r="I58" s="37">
        <f t="shared" si="6"/>
        <v>0</v>
      </c>
      <c r="J58" s="37">
        <f t="shared" si="6"/>
        <v>1</v>
      </c>
      <c r="K58" s="37">
        <f t="shared" si="6"/>
        <v>0</v>
      </c>
      <c r="L58" s="50">
        <f t="shared" si="6"/>
        <v>2414.1</v>
      </c>
      <c r="M58" s="37">
        <f t="shared" si="6"/>
        <v>0</v>
      </c>
      <c r="N58" s="37">
        <f t="shared" si="6"/>
        <v>5</v>
      </c>
      <c r="O58" s="37">
        <f t="shared" si="6"/>
        <v>22</v>
      </c>
      <c r="P58" s="37">
        <f t="shared" si="6"/>
        <v>23</v>
      </c>
      <c r="Q58" s="37">
        <f t="shared" si="6"/>
        <v>0</v>
      </c>
      <c r="R58" s="37">
        <f t="shared" si="6"/>
        <v>0</v>
      </c>
      <c r="S58" s="37">
        <f t="shared" si="6"/>
        <v>0</v>
      </c>
      <c r="T58" s="111"/>
      <c r="U58" s="14"/>
      <c r="V58" s="15"/>
    </row>
    <row r="59" spans="1:22">
      <c r="A59" s="81" t="s">
        <v>139</v>
      </c>
      <c r="B59" s="37">
        <f t="shared" si="3"/>
        <v>24</v>
      </c>
      <c r="C59" s="37">
        <f t="shared" si="6"/>
        <v>351</v>
      </c>
      <c r="D59" s="37">
        <f t="shared" si="6"/>
        <v>24</v>
      </c>
      <c r="E59" s="37">
        <f t="shared" si="6"/>
        <v>0</v>
      </c>
      <c r="F59" s="37">
        <f t="shared" si="6"/>
        <v>0</v>
      </c>
      <c r="G59" s="37">
        <f t="shared" si="6"/>
        <v>24</v>
      </c>
      <c r="H59" s="37">
        <f t="shared" si="6"/>
        <v>24</v>
      </c>
      <c r="I59" s="37">
        <f t="shared" si="6"/>
        <v>0</v>
      </c>
      <c r="J59" s="37">
        <f t="shared" si="6"/>
        <v>24</v>
      </c>
      <c r="K59" s="37">
        <f t="shared" si="6"/>
        <v>0</v>
      </c>
      <c r="L59" s="50">
        <f t="shared" si="6"/>
        <v>1470</v>
      </c>
      <c r="M59" s="37">
        <f t="shared" si="6"/>
        <v>0</v>
      </c>
      <c r="N59" s="37">
        <f t="shared" si="6"/>
        <v>0</v>
      </c>
      <c r="O59" s="37">
        <f t="shared" si="6"/>
        <v>3</v>
      </c>
      <c r="P59" s="37">
        <f t="shared" si="6"/>
        <v>21</v>
      </c>
      <c r="Q59" s="37">
        <f t="shared" si="6"/>
        <v>0</v>
      </c>
      <c r="R59" s="37">
        <f t="shared" si="6"/>
        <v>0</v>
      </c>
      <c r="S59" s="37">
        <f t="shared" si="6"/>
        <v>0</v>
      </c>
      <c r="T59" s="70"/>
      <c r="U59" s="20"/>
    </row>
    <row r="60" spans="1:22" ht="12.75" customHeight="1">
      <c r="A60" s="81" t="s">
        <v>140</v>
      </c>
      <c r="B60" s="37">
        <f t="shared" si="3"/>
        <v>18</v>
      </c>
      <c r="C60" s="37">
        <f t="shared" si="6"/>
        <v>248</v>
      </c>
      <c r="D60" s="37">
        <f t="shared" si="6"/>
        <v>17</v>
      </c>
      <c r="E60" s="37">
        <f t="shared" si="6"/>
        <v>1</v>
      </c>
      <c r="F60" s="37">
        <f t="shared" si="6"/>
        <v>5</v>
      </c>
      <c r="G60" s="37">
        <f t="shared" si="6"/>
        <v>13</v>
      </c>
      <c r="H60" s="37">
        <f t="shared" si="6"/>
        <v>17</v>
      </c>
      <c r="I60" s="37">
        <f t="shared" si="6"/>
        <v>1</v>
      </c>
      <c r="J60" s="37">
        <f t="shared" si="6"/>
        <v>5</v>
      </c>
      <c r="K60" s="37">
        <f t="shared" si="6"/>
        <v>0</v>
      </c>
      <c r="L60" s="50">
        <f t="shared" si="6"/>
        <v>1471.6</v>
      </c>
      <c r="M60" s="37">
        <f t="shared" si="6"/>
        <v>0</v>
      </c>
      <c r="N60" s="37">
        <f t="shared" si="6"/>
        <v>0</v>
      </c>
      <c r="O60" s="37">
        <f t="shared" si="6"/>
        <v>4</v>
      </c>
      <c r="P60" s="37">
        <f t="shared" si="6"/>
        <v>14</v>
      </c>
      <c r="Q60" s="37">
        <f t="shared" si="6"/>
        <v>0</v>
      </c>
      <c r="R60" s="37">
        <f t="shared" si="6"/>
        <v>0</v>
      </c>
      <c r="S60" s="37">
        <f t="shared" si="6"/>
        <v>0</v>
      </c>
      <c r="T60" s="70"/>
      <c r="U60" s="20"/>
    </row>
    <row r="61" spans="1:22">
      <c r="A61" s="81" t="s">
        <v>141</v>
      </c>
      <c r="B61" s="37">
        <f t="shared" si="3"/>
        <v>6</v>
      </c>
      <c r="C61" s="37">
        <f t="shared" si="6"/>
        <v>111</v>
      </c>
      <c r="D61" s="37">
        <f t="shared" si="6"/>
        <v>6</v>
      </c>
      <c r="E61" s="37">
        <f t="shared" si="6"/>
        <v>0</v>
      </c>
      <c r="F61" s="37">
        <f t="shared" si="6"/>
        <v>0</v>
      </c>
      <c r="G61" s="37">
        <f t="shared" si="6"/>
        <v>6</v>
      </c>
      <c r="H61" s="37">
        <f t="shared" si="6"/>
        <v>6</v>
      </c>
      <c r="I61" s="37">
        <f t="shared" si="6"/>
        <v>0</v>
      </c>
      <c r="J61" s="37">
        <f t="shared" si="6"/>
        <v>5</v>
      </c>
      <c r="K61" s="37">
        <f t="shared" si="6"/>
        <v>1</v>
      </c>
      <c r="L61" s="50">
        <f t="shared" si="6"/>
        <v>409</v>
      </c>
      <c r="M61" s="37">
        <f t="shared" si="6"/>
        <v>0</v>
      </c>
      <c r="N61" s="37">
        <f t="shared" si="6"/>
        <v>0</v>
      </c>
      <c r="O61" s="37">
        <f t="shared" si="6"/>
        <v>0</v>
      </c>
      <c r="P61" s="37">
        <f t="shared" si="6"/>
        <v>6</v>
      </c>
      <c r="Q61" s="37">
        <f t="shared" si="6"/>
        <v>0</v>
      </c>
      <c r="R61" s="37">
        <f t="shared" si="6"/>
        <v>0</v>
      </c>
      <c r="S61" s="37">
        <f t="shared" si="6"/>
        <v>0</v>
      </c>
      <c r="T61" s="70"/>
      <c r="U61" s="20"/>
    </row>
    <row r="62" spans="1:22">
      <c r="A62" s="26"/>
      <c r="B62" s="36"/>
      <c r="C62" s="42"/>
      <c r="D62" s="36"/>
      <c r="E62" s="36"/>
      <c r="F62" s="36"/>
      <c r="G62" s="42"/>
      <c r="H62" s="36"/>
      <c r="I62" s="36"/>
      <c r="J62" s="36"/>
      <c r="K62" s="36"/>
      <c r="L62" s="55"/>
      <c r="M62" s="36"/>
      <c r="N62" s="36"/>
      <c r="O62" s="36"/>
      <c r="P62" s="36"/>
      <c r="Q62" s="36"/>
      <c r="R62" s="36"/>
      <c r="S62" s="36"/>
      <c r="T62" s="20"/>
      <c r="U62" s="20"/>
    </row>
    <row r="63" spans="1:22" ht="24">
      <c r="A63" s="105" t="s">
        <v>83</v>
      </c>
      <c r="B63" s="86">
        <f>SUM(B64,B70)</f>
        <v>180</v>
      </c>
      <c r="C63" s="86">
        <f t="shared" ref="C63:S63" si="7">SUM(C64,C70)</f>
        <v>3176</v>
      </c>
      <c r="D63" s="86">
        <f t="shared" si="7"/>
        <v>171</v>
      </c>
      <c r="E63" s="86">
        <f t="shared" si="7"/>
        <v>9</v>
      </c>
      <c r="F63" s="86">
        <f t="shared" si="7"/>
        <v>41</v>
      </c>
      <c r="G63" s="86">
        <f t="shared" si="7"/>
        <v>139</v>
      </c>
      <c r="H63" s="86">
        <f t="shared" si="7"/>
        <v>177</v>
      </c>
      <c r="I63" s="86">
        <f t="shared" si="7"/>
        <v>3</v>
      </c>
      <c r="J63" s="86">
        <f t="shared" si="7"/>
        <v>44</v>
      </c>
      <c r="K63" s="86">
        <f t="shared" si="7"/>
        <v>2</v>
      </c>
      <c r="L63" s="107">
        <f>SUM(L64,L70)</f>
        <v>12966</v>
      </c>
      <c r="M63" s="86">
        <f t="shared" si="7"/>
        <v>1</v>
      </c>
      <c r="N63" s="86">
        <f t="shared" si="7"/>
        <v>3</v>
      </c>
      <c r="O63" s="86">
        <f t="shared" si="7"/>
        <v>30</v>
      </c>
      <c r="P63" s="86">
        <f t="shared" si="7"/>
        <v>146</v>
      </c>
      <c r="Q63" s="86">
        <f t="shared" si="7"/>
        <v>0</v>
      </c>
      <c r="R63" s="86">
        <f t="shared" si="7"/>
        <v>0</v>
      </c>
      <c r="S63" s="86">
        <f t="shared" si="7"/>
        <v>0</v>
      </c>
      <c r="T63" s="20"/>
      <c r="U63" s="20"/>
    </row>
    <row r="64" spans="1:22">
      <c r="A64" s="108" t="s">
        <v>142</v>
      </c>
      <c r="B64" s="82">
        <f>SUM(B65:B69)</f>
        <v>155</v>
      </c>
      <c r="C64" s="82">
        <f t="shared" ref="C64:S64" si="8">SUM(C65:C69)</f>
        <v>2811</v>
      </c>
      <c r="D64" s="82">
        <f t="shared" si="8"/>
        <v>146</v>
      </c>
      <c r="E64" s="82">
        <f t="shared" si="8"/>
        <v>9</v>
      </c>
      <c r="F64" s="82">
        <f t="shared" si="8"/>
        <v>41</v>
      </c>
      <c r="G64" s="82">
        <f t="shared" si="8"/>
        <v>114</v>
      </c>
      <c r="H64" s="82">
        <f t="shared" si="8"/>
        <v>152</v>
      </c>
      <c r="I64" s="82">
        <f t="shared" si="8"/>
        <v>3</v>
      </c>
      <c r="J64" s="82">
        <f t="shared" si="8"/>
        <v>44</v>
      </c>
      <c r="K64" s="82">
        <f t="shared" si="8"/>
        <v>2</v>
      </c>
      <c r="L64" s="155">
        <f t="shared" si="8"/>
        <v>11284</v>
      </c>
      <c r="M64" s="82">
        <f t="shared" si="8"/>
        <v>1</v>
      </c>
      <c r="N64" s="82">
        <f t="shared" si="8"/>
        <v>3</v>
      </c>
      <c r="O64" s="82">
        <f t="shared" si="8"/>
        <v>30</v>
      </c>
      <c r="P64" s="82">
        <f t="shared" si="8"/>
        <v>121</v>
      </c>
      <c r="Q64" s="82">
        <f t="shared" si="8"/>
        <v>0</v>
      </c>
      <c r="R64" s="82">
        <f t="shared" si="8"/>
        <v>0</v>
      </c>
      <c r="S64" s="82">
        <f t="shared" si="8"/>
        <v>0</v>
      </c>
    </row>
    <row r="65" spans="1:19">
      <c r="A65" s="80" t="s">
        <v>143</v>
      </c>
      <c r="B65" s="36">
        <v>38</v>
      </c>
      <c r="C65" s="36">
        <v>636</v>
      </c>
      <c r="D65" s="36">
        <v>38</v>
      </c>
      <c r="E65" s="36">
        <v>0</v>
      </c>
      <c r="F65" s="36">
        <v>29</v>
      </c>
      <c r="G65" s="36">
        <v>9</v>
      </c>
      <c r="H65" s="36">
        <v>38</v>
      </c>
      <c r="I65" s="36">
        <v>0</v>
      </c>
      <c r="J65" s="36">
        <v>5</v>
      </c>
      <c r="K65" s="42">
        <v>0</v>
      </c>
      <c r="L65" s="55">
        <v>2945</v>
      </c>
      <c r="M65" s="36">
        <v>0</v>
      </c>
      <c r="N65" s="36">
        <v>1</v>
      </c>
      <c r="O65" s="36">
        <v>2</v>
      </c>
      <c r="P65" s="36">
        <v>35</v>
      </c>
      <c r="Q65" s="36">
        <v>0</v>
      </c>
      <c r="R65" s="36">
        <v>0</v>
      </c>
      <c r="S65" s="36">
        <v>0</v>
      </c>
    </row>
    <row r="66" spans="1:19">
      <c r="A66" s="80" t="s">
        <v>144</v>
      </c>
      <c r="B66" s="60">
        <v>34</v>
      </c>
      <c r="C66" s="60">
        <v>641</v>
      </c>
      <c r="D66" s="60">
        <v>30</v>
      </c>
      <c r="E66" s="60">
        <v>4</v>
      </c>
      <c r="F66" s="60">
        <v>1</v>
      </c>
      <c r="G66" s="60">
        <v>33</v>
      </c>
      <c r="H66" s="60">
        <v>34</v>
      </c>
      <c r="I66" s="60">
        <v>0</v>
      </c>
      <c r="J66" s="60">
        <v>21</v>
      </c>
      <c r="K66" s="37">
        <v>0</v>
      </c>
      <c r="L66" s="72">
        <v>2419</v>
      </c>
      <c r="M66" s="60">
        <v>1</v>
      </c>
      <c r="N66" s="60">
        <v>2</v>
      </c>
      <c r="O66" s="60">
        <v>6</v>
      </c>
      <c r="P66" s="60">
        <v>25</v>
      </c>
      <c r="Q66" s="36">
        <v>0</v>
      </c>
      <c r="R66" s="36">
        <v>0</v>
      </c>
      <c r="S66" s="36">
        <v>0</v>
      </c>
    </row>
    <row r="67" spans="1:19">
      <c r="A67" s="80" t="s">
        <v>145</v>
      </c>
      <c r="B67" s="60">
        <v>25</v>
      </c>
      <c r="C67" s="60">
        <v>379</v>
      </c>
      <c r="D67" s="60">
        <v>24</v>
      </c>
      <c r="E67" s="60">
        <v>1</v>
      </c>
      <c r="F67" s="60">
        <v>1</v>
      </c>
      <c r="G67" s="60">
        <v>24</v>
      </c>
      <c r="H67" s="60">
        <v>25</v>
      </c>
      <c r="I67" s="60">
        <v>0</v>
      </c>
      <c r="J67" s="60">
        <v>8</v>
      </c>
      <c r="K67" s="37">
        <v>1</v>
      </c>
      <c r="L67" s="72">
        <v>1466</v>
      </c>
      <c r="M67" s="60">
        <v>0</v>
      </c>
      <c r="N67" s="60">
        <v>0</v>
      </c>
      <c r="O67" s="60">
        <v>10</v>
      </c>
      <c r="P67" s="60">
        <v>15</v>
      </c>
      <c r="Q67" s="36">
        <v>0</v>
      </c>
      <c r="R67" s="36">
        <v>0</v>
      </c>
      <c r="S67" s="36">
        <v>0</v>
      </c>
    </row>
    <row r="68" spans="1:19">
      <c r="A68" s="80" t="s">
        <v>146</v>
      </c>
      <c r="B68" s="36">
        <v>21</v>
      </c>
      <c r="C68" s="36">
        <v>497</v>
      </c>
      <c r="D68" s="36">
        <v>20</v>
      </c>
      <c r="E68" s="36">
        <v>1</v>
      </c>
      <c r="F68" s="36">
        <v>1</v>
      </c>
      <c r="G68" s="36">
        <v>20</v>
      </c>
      <c r="H68" s="36">
        <v>20</v>
      </c>
      <c r="I68" s="36">
        <v>1</v>
      </c>
      <c r="J68" s="36">
        <v>3</v>
      </c>
      <c r="K68" s="42">
        <v>0</v>
      </c>
      <c r="L68" s="55">
        <v>1877</v>
      </c>
      <c r="M68" s="36">
        <v>0</v>
      </c>
      <c r="N68" s="36">
        <v>0</v>
      </c>
      <c r="O68" s="36">
        <v>3</v>
      </c>
      <c r="P68" s="36">
        <v>18</v>
      </c>
      <c r="Q68" s="36">
        <v>0</v>
      </c>
      <c r="R68" s="36">
        <v>0</v>
      </c>
      <c r="S68" s="36">
        <v>0</v>
      </c>
    </row>
    <row r="69" spans="1:19">
      <c r="A69" s="80" t="s">
        <v>147</v>
      </c>
      <c r="B69" s="60">
        <v>37</v>
      </c>
      <c r="C69" s="60">
        <v>658</v>
      </c>
      <c r="D69" s="60">
        <v>34</v>
      </c>
      <c r="E69" s="60">
        <v>3</v>
      </c>
      <c r="F69" s="60">
        <v>9</v>
      </c>
      <c r="G69" s="60">
        <v>28</v>
      </c>
      <c r="H69" s="60">
        <v>35</v>
      </c>
      <c r="I69" s="60">
        <v>2</v>
      </c>
      <c r="J69" s="60">
        <v>7</v>
      </c>
      <c r="K69" s="37">
        <v>1</v>
      </c>
      <c r="L69" s="72">
        <v>2577</v>
      </c>
      <c r="M69" s="60">
        <v>0</v>
      </c>
      <c r="N69" s="60">
        <v>0</v>
      </c>
      <c r="O69" s="60">
        <v>9</v>
      </c>
      <c r="P69" s="60">
        <v>28</v>
      </c>
      <c r="Q69" s="36">
        <v>0</v>
      </c>
      <c r="R69" s="36">
        <v>0</v>
      </c>
      <c r="S69" s="36">
        <v>0</v>
      </c>
    </row>
    <row r="70" spans="1:19">
      <c r="A70" s="26" t="s">
        <v>148</v>
      </c>
      <c r="B70" s="38">
        <v>25</v>
      </c>
      <c r="C70" s="38">
        <v>365</v>
      </c>
      <c r="D70" s="38">
        <v>25</v>
      </c>
      <c r="E70" s="38">
        <v>0</v>
      </c>
      <c r="F70" s="38">
        <v>0</v>
      </c>
      <c r="G70" s="38">
        <v>25</v>
      </c>
      <c r="H70" s="38">
        <v>25</v>
      </c>
      <c r="I70" s="38">
        <v>0</v>
      </c>
      <c r="J70" s="38">
        <v>0</v>
      </c>
      <c r="K70" s="38">
        <v>0</v>
      </c>
      <c r="L70" s="54">
        <v>1682</v>
      </c>
      <c r="M70" s="38">
        <v>0</v>
      </c>
      <c r="N70" s="38">
        <v>0</v>
      </c>
      <c r="O70" s="38">
        <v>0</v>
      </c>
      <c r="P70" s="38">
        <v>25</v>
      </c>
      <c r="Q70" s="38">
        <v>0</v>
      </c>
      <c r="R70" s="38">
        <v>0</v>
      </c>
      <c r="S70" s="38">
        <v>0</v>
      </c>
    </row>
    <row r="71" spans="1:19">
      <c r="A71" s="2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54"/>
      <c r="M71" s="38"/>
      <c r="N71" s="38"/>
      <c r="O71" s="38"/>
      <c r="P71" s="38"/>
      <c r="Q71" s="38"/>
      <c r="R71" s="38"/>
      <c r="S71" s="38"/>
    </row>
    <row r="72" spans="1:19" ht="24">
      <c r="A72" s="105" t="s">
        <v>27</v>
      </c>
      <c r="B72" s="94">
        <f>SUM(B73:B107)</f>
        <v>171</v>
      </c>
      <c r="C72" s="94">
        <f t="shared" ref="C72:S72" si="9">SUM(C73:C107)</f>
        <v>2587</v>
      </c>
      <c r="D72" s="94">
        <f t="shared" si="9"/>
        <v>169</v>
      </c>
      <c r="E72" s="94">
        <f t="shared" si="9"/>
        <v>2</v>
      </c>
      <c r="F72" s="94">
        <f t="shared" si="9"/>
        <v>32</v>
      </c>
      <c r="G72" s="94">
        <f t="shared" si="9"/>
        <v>139</v>
      </c>
      <c r="H72" s="94">
        <f t="shared" si="9"/>
        <v>169</v>
      </c>
      <c r="I72" s="94">
        <f t="shared" si="9"/>
        <v>2</v>
      </c>
      <c r="J72" s="94">
        <f t="shared" si="9"/>
        <v>66</v>
      </c>
      <c r="K72" s="94">
        <f t="shared" si="9"/>
        <v>0</v>
      </c>
      <c r="L72" s="106">
        <f t="shared" si="9"/>
        <v>12338.94</v>
      </c>
      <c r="M72" s="94">
        <f t="shared" si="9"/>
        <v>0</v>
      </c>
      <c r="N72" s="94">
        <f t="shared" si="9"/>
        <v>10</v>
      </c>
      <c r="O72" s="94">
        <f t="shared" si="9"/>
        <v>21</v>
      </c>
      <c r="P72" s="94">
        <f t="shared" si="9"/>
        <v>140</v>
      </c>
      <c r="Q72" s="94">
        <f t="shared" si="9"/>
        <v>0</v>
      </c>
      <c r="R72" s="94">
        <f t="shared" si="9"/>
        <v>0</v>
      </c>
      <c r="S72" s="94">
        <f t="shared" si="9"/>
        <v>0</v>
      </c>
    </row>
    <row r="73" spans="1:19">
      <c r="A73" s="26" t="s">
        <v>107</v>
      </c>
      <c r="B73" s="36">
        <v>3</v>
      </c>
      <c r="C73" s="36">
        <v>50</v>
      </c>
      <c r="D73" s="36">
        <v>3</v>
      </c>
      <c r="E73" s="36">
        <v>0</v>
      </c>
      <c r="F73" s="36">
        <v>0</v>
      </c>
      <c r="G73" s="36">
        <v>3</v>
      </c>
      <c r="H73" s="36">
        <v>3</v>
      </c>
      <c r="I73" s="36">
        <v>0</v>
      </c>
      <c r="J73" s="36">
        <v>0</v>
      </c>
      <c r="K73" s="36">
        <v>0</v>
      </c>
      <c r="L73" s="55">
        <v>317</v>
      </c>
      <c r="M73" s="36">
        <v>0</v>
      </c>
      <c r="N73" s="36">
        <v>0</v>
      </c>
      <c r="O73" s="36">
        <v>0</v>
      </c>
      <c r="P73" s="36">
        <v>3</v>
      </c>
      <c r="Q73" s="36">
        <v>0</v>
      </c>
      <c r="R73" s="36">
        <v>0</v>
      </c>
      <c r="S73" s="36">
        <v>0</v>
      </c>
    </row>
    <row r="74" spans="1:19">
      <c r="A74" s="26" t="s">
        <v>108</v>
      </c>
      <c r="B74" s="36">
        <v>4</v>
      </c>
      <c r="C74" s="36">
        <v>70</v>
      </c>
      <c r="D74" s="36">
        <v>4</v>
      </c>
      <c r="E74" s="36">
        <v>0</v>
      </c>
      <c r="F74" s="36">
        <v>1</v>
      </c>
      <c r="G74" s="36">
        <v>3</v>
      </c>
      <c r="H74" s="36">
        <v>4</v>
      </c>
      <c r="I74" s="36">
        <v>0</v>
      </c>
      <c r="J74" s="36">
        <v>1</v>
      </c>
      <c r="K74" s="36">
        <v>0</v>
      </c>
      <c r="L74" s="55">
        <v>370.6</v>
      </c>
      <c r="M74" s="36">
        <v>0</v>
      </c>
      <c r="N74" s="36">
        <v>0</v>
      </c>
      <c r="O74" s="36">
        <v>1</v>
      </c>
      <c r="P74" s="36">
        <v>3</v>
      </c>
      <c r="Q74" s="36">
        <v>0</v>
      </c>
      <c r="R74" s="36">
        <v>0</v>
      </c>
      <c r="S74" s="36">
        <v>0</v>
      </c>
    </row>
    <row r="75" spans="1:19">
      <c r="A75" s="26" t="s">
        <v>110</v>
      </c>
      <c r="B75" s="36">
        <v>5</v>
      </c>
      <c r="C75" s="36">
        <v>69</v>
      </c>
      <c r="D75" s="36">
        <v>5</v>
      </c>
      <c r="E75" s="36">
        <v>0</v>
      </c>
      <c r="F75" s="36">
        <v>1</v>
      </c>
      <c r="G75" s="36">
        <v>4</v>
      </c>
      <c r="H75" s="36">
        <v>5</v>
      </c>
      <c r="I75" s="36">
        <v>0</v>
      </c>
      <c r="J75" s="36">
        <v>3</v>
      </c>
      <c r="K75" s="36">
        <v>0</v>
      </c>
      <c r="L75" s="55">
        <v>334.8</v>
      </c>
      <c r="M75" s="36">
        <v>0</v>
      </c>
      <c r="N75" s="36">
        <v>0</v>
      </c>
      <c r="O75" s="36">
        <v>0</v>
      </c>
      <c r="P75" s="36">
        <v>5</v>
      </c>
      <c r="Q75" s="36">
        <v>0</v>
      </c>
      <c r="R75" s="36">
        <v>0</v>
      </c>
      <c r="S75" s="36">
        <v>0</v>
      </c>
    </row>
    <row r="76" spans="1:19">
      <c r="A76" s="26" t="s">
        <v>111</v>
      </c>
      <c r="B76" s="36">
        <v>10</v>
      </c>
      <c r="C76" s="36">
        <v>143</v>
      </c>
      <c r="D76" s="36">
        <v>10</v>
      </c>
      <c r="E76" s="36">
        <v>0</v>
      </c>
      <c r="F76" s="36">
        <v>0</v>
      </c>
      <c r="G76" s="36">
        <v>10</v>
      </c>
      <c r="H76" s="36">
        <v>10</v>
      </c>
      <c r="I76" s="36">
        <v>0</v>
      </c>
      <c r="J76" s="36">
        <v>10</v>
      </c>
      <c r="K76" s="36">
        <v>0</v>
      </c>
      <c r="L76" s="55">
        <v>669.2</v>
      </c>
      <c r="M76" s="36">
        <v>0</v>
      </c>
      <c r="N76" s="36">
        <v>4</v>
      </c>
      <c r="O76" s="36">
        <v>0</v>
      </c>
      <c r="P76" s="36">
        <v>6</v>
      </c>
      <c r="Q76" s="36">
        <v>0</v>
      </c>
      <c r="R76" s="36">
        <v>0</v>
      </c>
      <c r="S76" s="36">
        <v>0</v>
      </c>
    </row>
    <row r="77" spans="1:19">
      <c r="A77" s="26" t="s">
        <v>112</v>
      </c>
      <c r="B77" s="36">
        <v>3</v>
      </c>
      <c r="C77" s="36">
        <v>26</v>
      </c>
      <c r="D77" s="36">
        <v>3</v>
      </c>
      <c r="E77" s="36">
        <v>0</v>
      </c>
      <c r="F77" s="36">
        <v>3</v>
      </c>
      <c r="G77" s="36">
        <v>0</v>
      </c>
      <c r="H77" s="36">
        <v>3</v>
      </c>
      <c r="I77" s="36">
        <v>0</v>
      </c>
      <c r="J77" s="36">
        <v>2</v>
      </c>
      <c r="K77" s="36">
        <v>0</v>
      </c>
      <c r="L77" s="55">
        <v>108</v>
      </c>
      <c r="M77" s="36">
        <v>0</v>
      </c>
      <c r="N77" s="36">
        <v>0</v>
      </c>
      <c r="O77" s="36">
        <v>0</v>
      </c>
      <c r="P77" s="36">
        <v>3</v>
      </c>
      <c r="Q77" s="36">
        <v>0</v>
      </c>
      <c r="R77" s="36">
        <v>0</v>
      </c>
      <c r="S77" s="36">
        <v>0</v>
      </c>
    </row>
    <row r="78" spans="1:19">
      <c r="A78" s="26" t="s">
        <v>113</v>
      </c>
      <c r="B78" s="61">
        <v>5</v>
      </c>
      <c r="C78" s="61">
        <v>73</v>
      </c>
      <c r="D78" s="73">
        <v>5</v>
      </c>
      <c r="E78" s="61">
        <v>0</v>
      </c>
      <c r="F78" s="61">
        <v>0</v>
      </c>
      <c r="G78" s="61">
        <v>5</v>
      </c>
      <c r="H78" s="61">
        <v>5</v>
      </c>
      <c r="I78" s="61">
        <v>0</v>
      </c>
      <c r="J78" s="61">
        <v>1</v>
      </c>
      <c r="K78" s="61">
        <v>0</v>
      </c>
      <c r="L78" s="55">
        <v>297</v>
      </c>
      <c r="M78" s="36">
        <v>0</v>
      </c>
      <c r="N78" s="36">
        <v>0</v>
      </c>
      <c r="O78" s="36">
        <v>1</v>
      </c>
      <c r="P78" s="36">
        <v>4</v>
      </c>
      <c r="Q78" s="36">
        <v>0</v>
      </c>
      <c r="R78" s="36">
        <v>0</v>
      </c>
      <c r="S78" s="36">
        <v>0</v>
      </c>
    </row>
    <row r="79" spans="1:19">
      <c r="A79" s="26" t="s">
        <v>114</v>
      </c>
      <c r="B79" s="36">
        <v>5</v>
      </c>
      <c r="C79" s="36">
        <v>66</v>
      </c>
      <c r="D79" s="36">
        <v>5</v>
      </c>
      <c r="E79" s="36">
        <v>0</v>
      </c>
      <c r="F79" s="36">
        <v>0</v>
      </c>
      <c r="G79" s="36">
        <v>5</v>
      </c>
      <c r="H79" s="36">
        <v>5</v>
      </c>
      <c r="I79" s="36">
        <v>0</v>
      </c>
      <c r="J79" s="36">
        <v>1</v>
      </c>
      <c r="K79" s="36">
        <v>0</v>
      </c>
      <c r="L79" s="55">
        <v>258</v>
      </c>
      <c r="M79" s="36">
        <v>0</v>
      </c>
      <c r="N79" s="36">
        <v>0</v>
      </c>
      <c r="O79" s="36">
        <v>0</v>
      </c>
      <c r="P79" s="36">
        <v>5</v>
      </c>
      <c r="Q79" s="36">
        <v>0</v>
      </c>
      <c r="R79" s="36">
        <v>0</v>
      </c>
      <c r="S79" s="36">
        <v>0</v>
      </c>
    </row>
    <row r="80" spans="1:19">
      <c r="A80" s="26" t="s">
        <v>115</v>
      </c>
      <c r="B80" s="36">
        <v>5</v>
      </c>
      <c r="C80" s="36">
        <v>102</v>
      </c>
      <c r="D80" s="36">
        <v>5</v>
      </c>
      <c r="E80" s="36">
        <v>0</v>
      </c>
      <c r="F80" s="36">
        <v>0</v>
      </c>
      <c r="G80" s="36">
        <v>5</v>
      </c>
      <c r="H80" s="36">
        <v>5</v>
      </c>
      <c r="I80" s="36">
        <v>0</v>
      </c>
      <c r="J80" s="36">
        <v>0</v>
      </c>
      <c r="K80" s="36">
        <v>0</v>
      </c>
      <c r="L80" s="55">
        <v>416.2</v>
      </c>
      <c r="M80" s="36">
        <v>0</v>
      </c>
      <c r="N80" s="36">
        <v>0</v>
      </c>
      <c r="O80" s="36">
        <v>1</v>
      </c>
      <c r="P80" s="36">
        <v>4</v>
      </c>
      <c r="Q80" s="36">
        <v>0</v>
      </c>
      <c r="R80" s="36">
        <v>0</v>
      </c>
      <c r="S80" s="36">
        <v>0</v>
      </c>
    </row>
    <row r="81" spans="1:20">
      <c r="A81" s="26" t="s">
        <v>116</v>
      </c>
      <c r="B81" s="36">
        <v>2</v>
      </c>
      <c r="C81" s="36">
        <v>0</v>
      </c>
      <c r="D81" s="36">
        <v>2</v>
      </c>
      <c r="E81" s="36">
        <v>0</v>
      </c>
      <c r="F81" s="36">
        <v>0</v>
      </c>
      <c r="G81" s="36">
        <v>2</v>
      </c>
      <c r="H81" s="36">
        <v>2</v>
      </c>
      <c r="I81" s="36">
        <v>0</v>
      </c>
      <c r="J81" s="36">
        <v>0</v>
      </c>
      <c r="K81" s="36">
        <v>0</v>
      </c>
      <c r="L81" s="55">
        <v>64</v>
      </c>
      <c r="M81" s="36">
        <v>0</v>
      </c>
      <c r="N81" s="36">
        <v>0</v>
      </c>
      <c r="O81" s="36">
        <v>0</v>
      </c>
      <c r="P81" s="36">
        <v>2</v>
      </c>
      <c r="Q81" s="36">
        <v>0</v>
      </c>
      <c r="R81" s="36">
        <v>0</v>
      </c>
      <c r="S81" s="36">
        <v>0</v>
      </c>
    </row>
    <row r="82" spans="1:20">
      <c r="A82" s="26" t="s">
        <v>117</v>
      </c>
      <c r="B82" s="36">
        <v>3</v>
      </c>
      <c r="C82" s="36">
        <v>52</v>
      </c>
      <c r="D82" s="36">
        <v>3</v>
      </c>
      <c r="E82" s="36">
        <v>0</v>
      </c>
      <c r="F82" s="36">
        <v>0</v>
      </c>
      <c r="G82" s="36">
        <v>3</v>
      </c>
      <c r="H82" s="36">
        <v>3</v>
      </c>
      <c r="I82" s="36">
        <v>0</v>
      </c>
      <c r="J82" s="36">
        <v>0</v>
      </c>
      <c r="K82" s="36">
        <v>0</v>
      </c>
      <c r="L82" s="55">
        <v>182</v>
      </c>
      <c r="M82" s="36">
        <v>0</v>
      </c>
      <c r="N82" s="36">
        <v>0</v>
      </c>
      <c r="O82" s="36">
        <v>0</v>
      </c>
      <c r="P82" s="36">
        <v>3</v>
      </c>
      <c r="Q82" s="36">
        <v>0</v>
      </c>
      <c r="R82" s="36">
        <v>0</v>
      </c>
      <c r="S82" s="36">
        <v>0</v>
      </c>
    </row>
    <row r="83" spans="1:20">
      <c r="A83" s="26" t="s">
        <v>118</v>
      </c>
      <c r="B83" s="36">
        <v>5</v>
      </c>
      <c r="C83" s="36">
        <v>106</v>
      </c>
      <c r="D83" s="36">
        <v>5</v>
      </c>
      <c r="E83" s="36">
        <v>0</v>
      </c>
      <c r="F83" s="36">
        <v>2</v>
      </c>
      <c r="G83" s="36">
        <v>3</v>
      </c>
      <c r="H83" s="36">
        <v>5</v>
      </c>
      <c r="I83" s="36">
        <v>0</v>
      </c>
      <c r="J83" s="36">
        <v>5</v>
      </c>
      <c r="K83" s="36">
        <v>0</v>
      </c>
      <c r="L83" s="55">
        <v>369</v>
      </c>
      <c r="M83" s="36">
        <v>0</v>
      </c>
      <c r="N83" s="36">
        <v>0</v>
      </c>
      <c r="O83" s="36">
        <v>1</v>
      </c>
      <c r="P83" s="36">
        <v>4</v>
      </c>
      <c r="Q83" s="36">
        <v>0</v>
      </c>
      <c r="R83" s="36">
        <v>0</v>
      </c>
      <c r="S83" s="36">
        <v>0</v>
      </c>
    </row>
    <row r="84" spans="1:20">
      <c r="A84" s="26" t="s">
        <v>119</v>
      </c>
      <c r="B84" s="60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55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</row>
    <row r="85" spans="1:20">
      <c r="A85" s="26" t="s">
        <v>120</v>
      </c>
      <c r="B85" s="36">
        <v>8</v>
      </c>
      <c r="C85" s="36">
        <v>100</v>
      </c>
      <c r="D85" s="36">
        <v>8</v>
      </c>
      <c r="E85" s="36">
        <v>0</v>
      </c>
      <c r="F85" s="36">
        <v>0</v>
      </c>
      <c r="G85" s="36">
        <v>8</v>
      </c>
      <c r="H85" s="36">
        <v>8</v>
      </c>
      <c r="I85" s="36">
        <v>0</v>
      </c>
      <c r="J85" s="36">
        <v>1</v>
      </c>
      <c r="K85" s="36">
        <v>0</v>
      </c>
      <c r="L85" s="55">
        <v>459.4</v>
      </c>
      <c r="M85" s="36">
        <v>0</v>
      </c>
      <c r="N85" s="36">
        <v>1</v>
      </c>
      <c r="O85" s="36">
        <v>0</v>
      </c>
      <c r="P85" s="36">
        <v>7</v>
      </c>
      <c r="Q85" s="36">
        <v>0</v>
      </c>
      <c r="R85" s="36">
        <v>0</v>
      </c>
      <c r="S85" s="36">
        <v>0</v>
      </c>
    </row>
    <row r="86" spans="1:20">
      <c r="A86" s="26" t="s">
        <v>121</v>
      </c>
      <c r="B86" s="36">
        <v>5</v>
      </c>
      <c r="C86" s="36">
        <v>56</v>
      </c>
      <c r="D86" s="36">
        <v>5</v>
      </c>
      <c r="E86" s="36">
        <v>0</v>
      </c>
      <c r="F86" s="36">
        <v>1</v>
      </c>
      <c r="G86" s="36">
        <v>4</v>
      </c>
      <c r="H86" s="36">
        <v>5</v>
      </c>
      <c r="I86" s="36">
        <v>0</v>
      </c>
      <c r="J86" s="36">
        <v>1</v>
      </c>
      <c r="K86" s="36">
        <v>0</v>
      </c>
      <c r="L86" s="55">
        <v>207</v>
      </c>
      <c r="M86" s="36">
        <v>0</v>
      </c>
      <c r="N86" s="36">
        <v>0</v>
      </c>
      <c r="O86" s="36">
        <v>2</v>
      </c>
      <c r="P86" s="36">
        <v>3</v>
      </c>
      <c r="Q86" s="36">
        <v>0</v>
      </c>
      <c r="R86" s="36">
        <v>0</v>
      </c>
      <c r="S86" s="36">
        <v>0</v>
      </c>
    </row>
    <row r="87" spans="1:20">
      <c r="A87" s="26" t="s">
        <v>122</v>
      </c>
      <c r="B87" s="36">
        <v>7</v>
      </c>
      <c r="C87" s="36">
        <v>73</v>
      </c>
      <c r="D87" s="36">
        <v>7</v>
      </c>
      <c r="E87" s="36">
        <v>0</v>
      </c>
      <c r="F87" s="36">
        <v>1</v>
      </c>
      <c r="G87" s="36">
        <v>6</v>
      </c>
      <c r="H87" s="36">
        <v>7</v>
      </c>
      <c r="I87" s="36">
        <v>0</v>
      </c>
      <c r="J87" s="36">
        <v>3</v>
      </c>
      <c r="K87" s="36">
        <v>0</v>
      </c>
      <c r="L87" s="55">
        <v>482.98</v>
      </c>
      <c r="M87" s="36">
        <v>0</v>
      </c>
      <c r="N87" s="36">
        <v>0</v>
      </c>
      <c r="O87" s="36">
        <v>0</v>
      </c>
      <c r="P87" s="36">
        <v>7</v>
      </c>
      <c r="Q87" s="36">
        <v>0</v>
      </c>
      <c r="R87" s="36">
        <v>0</v>
      </c>
      <c r="S87" s="36">
        <v>0</v>
      </c>
    </row>
    <row r="88" spans="1:20">
      <c r="A88" s="26" t="s">
        <v>123</v>
      </c>
      <c r="B88" s="36">
        <v>3</v>
      </c>
      <c r="C88" s="36">
        <v>57</v>
      </c>
      <c r="D88" s="36">
        <v>3</v>
      </c>
      <c r="E88" s="36">
        <v>0</v>
      </c>
      <c r="F88" s="36">
        <v>1</v>
      </c>
      <c r="G88" s="36">
        <v>2</v>
      </c>
      <c r="H88" s="36">
        <v>3</v>
      </c>
      <c r="I88" s="36">
        <v>0</v>
      </c>
      <c r="J88" s="36">
        <v>2</v>
      </c>
      <c r="K88" s="36">
        <v>0</v>
      </c>
      <c r="L88" s="55">
        <v>163.30000000000001</v>
      </c>
      <c r="M88" s="36">
        <v>0</v>
      </c>
      <c r="N88" s="36">
        <v>0</v>
      </c>
      <c r="O88" s="36">
        <v>0</v>
      </c>
      <c r="P88" s="36">
        <v>3</v>
      </c>
      <c r="Q88" s="36">
        <v>0</v>
      </c>
      <c r="R88" s="36">
        <v>0</v>
      </c>
      <c r="S88" s="36">
        <v>0</v>
      </c>
    </row>
    <row r="89" spans="1:20">
      <c r="A89" s="26" t="s">
        <v>124</v>
      </c>
      <c r="B89" s="36">
        <v>5</v>
      </c>
      <c r="C89" s="36">
        <v>74</v>
      </c>
      <c r="D89" s="36">
        <v>5</v>
      </c>
      <c r="E89" s="36">
        <v>0</v>
      </c>
      <c r="F89" s="36">
        <v>0</v>
      </c>
      <c r="G89" s="36">
        <v>5</v>
      </c>
      <c r="H89" s="36">
        <v>5</v>
      </c>
      <c r="I89" s="36">
        <v>0</v>
      </c>
      <c r="J89" s="36">
        <v>1</v>
      </c>
      <c r="K89" s="36">
        <v>0</v>
      </c>
      <c r="L89" s="55">
        <v>408.7</v>
      </c>
      <c r="M89" s="36">
        <v>0</v>
      </c>
      <c r="N89" s="36">
        <v>0</v>
      </c>
      <c r="O89" s="36">
        <v>1</v>
      </c>
      <c r="P89" s="36">
        <v>4</v>
      </c>
      <c r="Q89" s="36">
        <v>0</v>
      </c>
      <c r="R89" s="36">
        <v>0</v>
      </c>
      <c r="S89" s="36">
        <v>0</v>
      </c>
    </row>
    <row r="90" spans="1:20">
      <c r="A90" s="26" t="s">
        <v>125</v>
      </c>
      <c r="B90" s="36">
        <v>4</v>
      </c>
      <c r="C90" s="36">
        <v>80</v>
      </c>
      <c r="D90" s="36">
        <v>4</v>
      </c>
      <c r="E90" s="36">
        <v>0</v>
      </c>
      <c r="F90" s="36">
        <v>1</v>
      </c>
      <c r="G90" s="36">
        <v>3</v>
      </c>
      <c r="H90" s="36">
        <v>4</v>
      </c>
      <c r="I90" s="36">
        <v>0</v>
      </c>
      <c r="J90" s="36">
        <v>0</v>
      </c>
      <c r="K90" s="36">
        <v>0</v>
      </c>
      <c r="L90" s="55">
        <v>215</v>
      </c>
      <c r="M90" s="36">
        <v>0</v>
      </c>
      <c r="N90" s="36">
        <v>0</v>
      </c>
      <c r="O90" s="36">
        <v>1</v>
      </c>
      <c r="P90" s="36">
        <v>3</v>
      </c>
      <c r="Q90" s="36">
        <v>0</v>
      </c>
      <c r="R90" s="36">
        <v>0</v>
      </c>
      <c r="S90" s="36">
        <v>0</v>
      </c>
      <c r="T90" s="28"/>
    </row>
    <row r="91" spans="1:20" s="65" customFormat="1">
      <c r="A91" s="81" t="s">
        <v>126</v>
      </c>
      <c r="B91" s="42">
        <v>7</v>
      </c>
      <c r="C91" s="42">
        <v>130</v>
      </c>
      <c r="D91" s="42">
        <v>7</v>
      </c>
      <c r="E91" s="42">
        <v>0</v>
      </c>
      <c r="F91" s="42">
        <v>7</v>
      </c>
      <c r="G91" s="42">
        <v>0</v>
      </c>
      <c r="H91" s="42">
        <v>7</v>
      </c>
      <c r="I91" s="42">
        <v>0</v>
      </c>
      <c r="J91" s="42">
        <v>0</v>
      </c>
      <c r="K91" s="42">
        <v>0</v>
      </c>
      <c r="L91" s="109">
        <v>613</v>
      </c>
      <c r="M91" s="42">
        <v>0</v>
      </c>
      <c r="N91" s="42">
        <v>2</v>
      </c>
      <c r="O91" s="42">
        <v>1</v>
      </c>
      <c r="P91" s="42">
        <v>4</v>
      </c>
      <c r="Q91" s="42">
        <v>0</v>
      </c>
      <c r="R91" s="42">
        <v>0</v>
      </c>
      <c r="S91" s="42">
        <v>0</v>
      </c>
    </row>
    <row r="92" spans="1:20">
      <c r="A92" s="26" t="s">
        <v>127</v>
      </c>
      <c r="B92" s="36">
        <v>4</v>
      </c>
      <c r="C92" s="36">
        <v>18</v>
      </c>
      <c r="D92" s="36">
        <v>4</v>
      </c>
      <c r="E92" s="36">
        <v>0</v>
      </c>
      <c r="F92" s="36">
        <v>0</v>
      </c>
      <c r="G92" s="36">
        <v>4</v>
      </c>
      <c r="H92" s="36">
        <v>4</v>
      </c>
      <c r="I92" s="36">
        <v>0</v>
      </c>
      <c r="J92" s="36">
        <v>0</v>
      </c>
      <c r="K92" s="36">
        <v>0</v>
      </c>
      <c r="L92" s="55">
        <v>255</v>
      </c>
      <c r="M92" s="36">
        <v>0</v>
      </c>
      <c r="N92" s="36">
        <v>0</v>
      </c>
      <c r="O92" s="36">
        <v>2</v>
      </c>
      <c r="P92" s="36">
        <v>2</v>
      </c>
      <c r="Q92" s="36">
        <v>0</v>
      </c>
      <c r="R92" s="36">
        <v>0</v>
      </c>
      <c r="S92" s="36">
        <v>0</v>
      </c>
    </row>
    <row r="93" spans="1:20">
      <c r="A93" s="26" t="s">
        <v>128</v>
      </c>
      <c r="B93" s="36">
        <v>4</v>
      </c>
      <c r="C93" s="36">
        <v>52</v>
      </c>
      <c r="D93" s="36">
        <v>4</v>
      </c>
      <c r="E93" s="36">
        <v>0</v>
      </c>
      <c r="F93" s="36">
        <v>0</v>
      </c>
      <c r="G93" s="36">
        <v>4</v>
      </c>
      <c r="H93" s="36">
        <v>4</v>
      </c>
      <c r="I93" s="36">
        <v>0</v>
      </c>
      <c r="J93" s="36">
        <v>2</v>
      </c>
      <c r="K93" s="36">
        <v>0</v>
      </c>
      <c r="L93" s="55">
        <v>244</v>
      </c>
      <c r="M93" s="36">
        <v>0</v>
      </c>
      <c r="N93" s="36">
        <v>0</v>
      </c>
      <c r="O93" s="36">
        <v>0</v>
      </c>
      <c r="P93" s="36">
        <v>4</v>
      </c>
      <c r="Q93" s="36">
        <v>0</v>
      </c>
      <c r="R93" s="36">
        <v>0</v>
      </c>
      <c r="S93" s="36">
        <v>0</v>
      </c>
    </row>
    <row r="94" spans="1:20" ht="12" customHeight="1">
      <c r="A94" s="26" t="s">
        <v>129</v>
      </c>
      <c r="B94" s="36">
        <v>8</v>
      </c>
      <c r="C94" s="42">
        <v>142</v>
      </c>
      <c r="D94" s="36">
        <v>8</v>
      </c>
      <c r="E94" s="36">
        <v>0</v>
      </c>
      <c r="F94" s="36">
        <v>0</v>
      </c>
      <c r="G94" s="36">
        <v>8</v>
      </c>
      <c r="H94" s="36">
        <v>8</v>
      </c>
      <c r="I94" s="36">
        <v>0</v>
      </c>
      <c r="J94" s="36">
        <v>8</v>
      </c>
      <c r="K94" s="36">
        <v>0</v>
      </c>
      <c r="L94" s="55">
        <v>477.5</v>
      </c>
      <c r="M94" s="36">
        <v>0</v>
      </c>
      <c r="N94" s="36">
        <v>1</v>
      </c>
      <c r="O94" s="36">
        <v>3</v>
      </c>
      <c r="P94" s="36">
        <v>4</v>
      </c>
      <c r="Q94" s="36">
        <v>0</v>
      </c>
      <c r="R94" s="36">
        <v>0</v>
      </c>
      <c r="S94" s="36">
        <v>0</v>
      </c>
    </row>
    <row r="95" spans="1:20">
      <c r="A95" s="26" t="s">
        <v>130</v>
      </c>
      <c r="B95" s="36">
        <v>4</v>
      </c>
      <c r="C95" s="42">
        <v>76</v>
      </c>
      <c r="D95" s="36">
        <v>4</v>
      </c>
      <c r="E95" s="36">
        <v>0</v>
      </c>
      <c r="F95" s="36">
        <v>3</v>
      </c>
      <c r="G95" s="36">
        <v>1</v>
      </c>
      <c r="H95" s="36">
        <v>4</v>
      </c>
      <c r="I95" s="36">
        <v>0</v>
      </c>
      <c r="J95" s="36">
        <v>0</v>
      </c>
      <c r="K95" s="36">
        <v>0</v>
      </c>
      <c r="L95" s="55">
        <v>278</v>
      </c>
      <c r="M95" s="36">
        <v>0</v>
      </c>
      <c r="N95" s="36">
        <v>0</v>
      </c>
      <c r="O95" s="36">
        <v>0</v>
      </c>
      <c r="P95" s="36">
        <v>4</v>
      </c>
      <c r="Q95" s="36">
        <v>0</v>
      </c>
      <c r="R95" s="36">
        <v>0</v>
      </c>
      <c r="S95" s="36">
        <v>0</v>
      </c>
      <c r="T95" s="39"/>
    </row>
    <row r="96" spans="1:20">
      <c r="A96" s="26" t="s">
        <v>131</v>
      </c>
      <c r="B96" s="36">
        <v>4</v>
      </c>
      <c r="C96" s="42">
        <v>92</v>
      </c>
      <c r="D96" s="36">
        <v>4</v>
      </c>
      <c r="E96" s="36">
        <v>0</v>
      </c>
      <c r="F96" s="36">
        <v>0</v>
      </c>
      <c r="G96" s="36">
        <v>4</v>
      </c>
      <c r="H96" s="36">
        <v>4</v>
      </c>
      <c r="I96" s="36">
        <v>0</v>
      </c>
      <c r="J96" s="36">
        <v>0</v>
      </c>
      <c r="K96" s="36">
        <v>0</v>
      </c>
      <c r="L96" s="55">
        <v>363</v>
      </c>
      <c r="M96" s="36">
        <v>0</v>
      </c>
      <c r="N96" s="36">
        <v>0</v>
      </c>
      <c r="O96" s="36">
        <v>0</v>
      </c>
      <c r="P96" s="36">
        <v>4</v>
      </c>
      <c r="Q96" s="36">
        <v>0</v>
      </c>
      <c r="R96" s="36">
        <v>0</v>
      </c>
      <c r="S96" s="36">
        <v>0</v>
      </c>
    </row>
    <row r="97" spans="1:20">
      <c r="A97" s="26" t="s">
        <v>132</v>
      </c>
      <c r="B97" s="36">
        <v>4</v>
      </c>
      <c r="C97" s="42">
        <v>76</v>
      </c>
      <c r="D97" s="36">
        <v>4</v>
      </c>
      <c r="E97" s="36">
        <v>0</v>
      </c>
      <c r="F97" s="36">
        <v>0</v>
      </c>
      <c r="G97" s="36">
        <v>4</v>
      </c>
      <c r="H97" s="36">
        <v>4</v>
      </c>
      <c r="I97" s="36">
        <v>0</v>
      </c>
      <c r="J97" s="36">
        <v>0</v>
      </c>
      <c r="K97" s="36">
        <v>0</v>
      </c>
      <c r="L97" s="55">
        <v>560.35</v>
      </c>
      <c r="M97" s="36">
        <v>0</v>
      </c>
      <c r="N97" s="36">
        <v>0</v>
      </c>
      <c r="O97" s="36">
        <v>0</v>
      </c>
      <c r="P97" s="36">
        <v>4</v>
      </c>
      <c r="Q97" s="36">
        <v>0</v>
      </c>
      <c r="R97" s="36">
        <v>0</v>
      </c>
      <c r="S97" s="36">
        <v>0</v>
      </c>
    </row>
    <row r="98" spans="1:20">
      <c r="A98" s="26" t="s">
        <v>133</v>
      </c>
      <c r="B98" s="36">
        <v>6</v>
      </c>
      <c r="C98" s="42">
        <v>115</v>
      </c>
      <c r="D98" s="36">
        <v>6</v>
      </c>
      <c r="E98" s="36">
        <v>0</v>
      </c>
      <c r="F98" s="36">
        <v>1</v>
      </c>
      <c r="G98" s="36">
        <v>5</v>
      </c>
      <c r="H98" s="36">
        <v>6</v>
      </c>
      <c r="I98" s="36">
        <v>0</v>
      </c>
      <c r="J98" s="36">
        <v>0</v>
      </c>
      <c r="K98" s="36">
        <v>0</v>
      </c>
      <c r="L98" s="55">
        <v>641</v>
      </c>
      <c r="M98" s="36">
        <v>0</v>
      </c>
      <c r="N98" s="36">
        <v>0</v>
      </c>
      <c r="O98" s="36">
        <v>1</v>
      </c>
      <c r="P98" s="36">
        <v>5</v>
      </c>
      <c r="Q98" s="36">
        <v>0</v>
      </c>
      <c r="R98" s="36">
        <v>0</v>
      </c>
      <c r="S98" s="36">
        <v>0</v>
      </c>
    </row>
    <row r="99" spans="1:20">
      <c r="A99" s="13" t="s">
        <v>105</v>
      </c>
      <c r="B99" s="56">
        <v>8</v>
      </c>
      <c r="C99" s="42">
        <v>140</v>
      </c>
      <c r="D99" s="56">
        <v>7</v>
      </c>
      <c r="E99" s="56">
        <v>1</v>
      </c>
      <c r="F99" s="56">
        <v>2</v>
      </c>
      <c r="G99" s="56">
        <v>6</v>
      </c>
      <c r="H99" s="56">
        <v>7</v>
      </c>
      <c r="I99" s="56">
        <v>1</v>
      </c>
      <c r="J99" s="56">
        <v>8</v>
      </c>
      <c r="K99" s="56">
        <v>0</v>
      </c>
      <c r="L99" s="57">
        <v>609.91</v>
      </c>
      <c r="M99" s="56">
        <v>0</v>
      </c>
      <c r="N99" s="56">
        <v>2</v>
      </c>
      <c r="O99" s="56">
        <v>0</v>
      </c>
      <c r="P99" s="56">
        <v>6</v>
      </c>
      <c r="Q99" s="56">
        <v>0</v>
      </c>
      <c r="R99" s="56">
        <v>0</v>
      </c>
      <c r="S99" s="56">
        <v>0</v>
      </c>
      <c r="T99" s="30"/>
    </row>
    <row r="100" spans="1:20">
      <c r="A100" s="26" t="s">
        <v>134</v>
      </c>
      <c r="B100" s="36">
        <v>2</v>
      </c>
      <c r="C100" s="42">
        <v>0</v>
      </c>
      <c r="D100" s="36">
        <v>2</v>
      </c>
      <c r="E100" s="36">
        <v>0</v>
      </c>
      <c r="F100" s="36">
        <v>2</v>
      </c>
      <c r="G100" s="36">
        <v>0</v>
      </c>
      <c r="H100" s="36">
        <v>2</v>
      </c>
      <c r="I100" s="36">
        <v>0</v>
      </c>
      <c r="J100" s="36">
        <v>1</v>
      </c>
      <c r="K100" s="36">
        <v>0</v>
      </c>
      <c r="L100" s="55">
        <v>176</v>
      </c>
      <c r="M100" s="36">
        <v>0</v>
      </c>
      <c r="N100" s="36">
        <v>0</v>
      </c>
      <c r="O100" s="36">
        <v>0</v>
      </c>
      <c r="P100" s="36">
        <v>2</v>
      </c>
      <c r="Q100" s="36">
        <v>0</v>
      </c>
      <c r="R100" s="36">
        <v>0</v>
      </c>
      <c r="S100" s="36">
        <v>0</v>
      </c>
    </row>
    <row r="101" spans="1:20">
      <c r="A101" s="26" t="s">
        <v>135</v>
      </c>
      <c r="B101" s="36">
        <v>3</v>
      </c>
      <c r="C101" s="42">
        <v>10</v>
      </c>
      <c r="D101" s="36">
        <v>3</v>
      </c>
      <c r="E101" s="36">
        <v>0</v>
      </c>
      <c r="F101" s="36">
        <v>0</v>
      </c>
      <c r="G101" s="36">
        <v>3</v>
      </c>
      <c r="H101" s="36">
        <v>3</v>
      </c>
      <c r="I101" s="36">
        <v>0</v>
      </c>
      <c r="J101" s="36">
        <v>0</v>
      </c>
      <c r="K101" s="36">
        <v>0</v>
      </c>
      <c r="L101" s="55">
        <v>305</v>
      </c>
      <c r="M101" s="36">
        <v>0</v>
      </c>
      <c r="N101" s="36">
        <v>0</v>
      </c>
      <c r="O101" s="36">
        <v>0</v>
      </c>
      <c r="P101" s="36">
        <v>3</v>
      </c>
      <c r="Q101" s="36">
        <v>0</v>
      </c>
      <c r="R101" s="36">
        <v>0</v>
      </c>
      <c r="S101" s="36">
        <v>0</v>
      </c>
    </row>
    <row r="102" spans="1:20">
      <c r="A102" s="26" t="s">
        <v>136</v>
      </c>
      <c r="B102" s="36">
        <v>6</v>
      </c>
      <c r="C102" s="42">
        <v>80</v>
      </c>
      <c r="D102" s="36">
        <v>6</v>
      </c>
      <c r="E102" s="36">
        <v>0</v>
      </c>
      <c r="F102" s="36">
        <v>3</v>
      </c>
      <c r="G102" s="36">
        <v>3</v>
      </c>
      <c r="H102" s="36">
        <v>6</v>
      </c>
      <c r="I102" s="36">
        <v>0</v>
      </c>
      <c r="J102" s="36">
        <v>3</v>
      </c>
      <c r="K102" s="36">
        <v>0</v>
      </c>
      <c r="L102" s="55">
        <v>387</v>
      </c>
      <c r="M102" s="36">
        <v>0</v>
      </c>
      <c r="N102" s="36">
        <v>0</v>
      </c>
      <c r="O102" s="36">
        <v>0</v>
      </c>
      <c r="P102" s="36">
        <v>6</v>
      </c>
      <c r="Q102" s="62">
        <v>0</v>
      </c>
      <c r="R102" s="60">
        <v>0</v>
      </c>
      <c r="S102" s="60">
        <v>0</v>
      </c>
    </row>
    <row r="103" spans="1:20">
      <c r="A103" s="26" t="s">
        <v>137</v>
      </c>
      <c r="B103" s="60">
        <v>3</v>
      </c>
      <c r="C103" s="37">
        <v>22</v>
      </c>
      <c r="D103" s="60">
        <v>3</v>
      </c>
      <c r="E103" s="60">
        <v>0</v>
      </c>
      <c r="F103" s="60">
        <v>0</v>
      </c>
      <c r="G103" s="60">
        <v>3</v>
      </c>
      <c r="H103" s="60">
        <v>3</v>
      </c>
      <c r="I103" s="60">
        <v>0</v>
      </c>
      <c r="J103" s="60">
        <v>0</v>
      </c>
      <c r="K103" s="60">
        <v>0</v>
      </c>
      <c r="L103" s="72">
        <v>123</v>
      </c>
      <c r="M103" s="60">
        <v>0</v>
      </c>
      <c r="N103" s="60">
        <v>0</v>
      </c>
      <c r="O103" s="60">
        <v>1</v>
      </c>
      <c r="P103" s="60">
        <v>2</v>
      </c>
      <c r="Q103" s="60">
        <v>0</v>
      </c>
      <c r="R103" s="60">
        <v>0</v>
      </c>
      <c r="S103" s="60">
        <v>0</v>
      </c>
    </row>
    <row r="104" spans="1:20">
      <c r="A104" s="26" t="s">
        <v>138</v>
      </c>
      <c r="B104" s="60">
        <v>8</v>
      </c>
      <c r="C104" s="37">
        <v>160</v>
      </c>
      <c r="D104" s="60">
        <v>8</v>
      </c>
      <c r="E104" s="60">
        <v>0</v>
      </c>
      <c r="F104" s="60">
        <v>1</v>
      </c>
      <c r="G104" s="60">
        <v>7</v>
      </c>
      <c r="H104" s="60">
        <v>8</v>
      </c>
      <c r="I104" s="60">
        <v>0</v>
      </c>
      <c r="J104" s="60">
        <v>1</v>
      </c>
      <c r="K104" s="60">
        <v>0</v>
      </c>
      <c r="L104" s="72">
        <v>537.6</v>
      </c>
      <c r="M104" s="60">
        <v>0</v>
      </c>
      <c r="N104" s="60">
        <v>0</v>
      </c>
      <c r="O104" s="60">
        <v>1</v>
      </c>
      <c r="P104" s="60">
        <v>7</v>
      </c>
      <c r="Q104" s="60">
        <v>0</v>
      </c>
      <c r="R104" s="60">
        <v>0</v>
      </c>
      <c r="S104" s="60">
        <v>0</v>
      </c>
    </row>
    <row r="105" spans="1:20">
      <c r="A105" s="26" t="s">
        <v>139</v>
      </c>
      <c r="B105" s="60">
        <v>8</v>
      </c>
      <c r="C105" s="37">
        <v>110</v>
      </c>
      <c r="D105" s="60">
        <v>8</v>
      </c>
      <c r="E105" s="60">
        <v>0</v>
      </c>
      <c r="F105" s="60">
        <v>0</v>
      </c>
      <c r="G105" s="60">
        <v>8</v>
      </c>
      <c r="H105" s="60">
        <v>8</v>
      </c>
      <c r="I105" s="60">
        <v>0</v>
      </c>
      <c r="J105" s="60">
        <v>8</v>
      </c>
      <c r="K105" s="60">
        <v>0</v>
      </c>
      <c r="L105" s="72">
        <v>456</v>
      </c>
      <c r="M105" s="60">
        <v>0</v>
      </c>
      <c r="N105" s="60">
        <v>0</v>
      </c>
      <c r="O105" s="60">
        <v>1</v>
      </c>
      <c r="P105" s="60">
        <v>7</v>
      </c>
      <c r="Q105" s="60">
        <v>0</v>
      </c>
      <c r="R105" s="60">
        <v>0</v>
      </c>
      <c r="S105" s="60">
        <v>0</v>
      </c>
    </row>
    <row r="106" spans="1:20">
      <c r="A106" s="26" t="s">
        <v>140</v>
      </c>
      <c r="B106" s="60">
        <v>7</v>
      </c>
      <c r="C106" s="37">
        <v>111</v>
      </c>
      <c r="D106" s="60">
        <v>6</v>
      </c>
      <c r="E106" s="60">
        <v>1</v>
      </c>
      <c r="F106" s="60">
        <v>2</v>
      </c>
      <c r="G106" s="60">
        <v>5</v>
      </c>
      <c r="H106" s="60">
        <v>6</v>
      </c>
      <c r="I106" s="60">
        <v>1</v>
      </c>
      <c r="J106" s="60">
        <v>1</v>
      </c>
      <c r="K106" s="60">
        <v>0</v>
      </c>
      <c r="L106" s="72">
        <v>711.4</v>
      </c>
      <c r="M106" s="60">
        <v>0</v>
      </c>
      <c r="N106" s="60">
        <v>0</v>
      </c>
      <c r="O106" s="60">
        <v>3</v>
      </c>
      <c r="P106" s="60">
        <v>4</v>
      </c>
      <c r="Q106" s="60">
        <v>0</v>
      </c>
      <c r="R106" s="60">
        <v>0</v>
      </c>
      <c r="S106" s="60">
        <v>0</v>
      </c>
    </row>
    <row r="107" spans="1:20">
      <c r="A107" s="26" t="s">
        <v>141</v>
      </c>
      <c r="B107" s="60">
        <v>3</v>
      </c>
      <c r="C107" s="37">
        <v>56</v>
      </c>
      <c r="D107" s="60">
        <v>3</v>
      </c>
      <c r="E107" s="60">
        <v>0</v>
      </c>
      <c r="F107" s="60">
        <v>0</v>
      </c>
      <c r="G107" s="60">
        <v>3</v>
      </c>
      <c r="H107" s="60">
        <v>3</v>
      </c>
      <c r="I107" s="60">
        <v>0</v>
      </c>
      <c r="J107" s="60">
        <v>3</v>
      </c>
      <c r="K107" s="60">
        <v>0</v>
      </c>
      <c r="L107" s="72">
        <v>279</v>
      </c>
      <c r="M107" s="60">
        <v>0</v>
      </c>
      <c r="N107" s="60">
        <v>0</v>
      </c>
      <c r="O107" s="60">
        <v>0</v>
      </c>
      <c r="P107" s="60">
        <v>3</v>
      </c>
      <c r="Q107" s="60">
        <v>0</v>
      </c>
      <c r="R107" s="60">
        <v>0</v>
      </c>
      <c r="S107" s="60">
        <v>0</v>
      </c>
    </row>
    <row r="108" spans="1:20">
      <c r="A108" s="26"/>
      <c r="B108" s="74"/>
      <c r="C108" s="75"/>
      <c r="D108" s="76"/>
      <c r="E108" s="76"/>
      <c r="F108" s="76"/>
      <c r="G108" s="76"/>
      <c r="H108" s="76"/>
      <c r="I108" s="76"/>
      <c r="J108" s="74"/>
      <c r="K108" s="76"/>
      <c r="L108" s="77"/>
      <c r="M108" s="76"/>
      <c r="N108" s="74"/>
      <c r="O108" s="76"/>
      <c r="P108" s="76"/>
      <c r="Q108" s="76"/>
      <c r="R108" s="76"/>
      <c r="S108" s="76"/>
    </row>
    <row r="109" spans="1:20" ht="24">
      <c r="A109" s="85" t="s">
        <v>149</v>
      </c>
      <c r="B109" s="94">
        <f>SUM(B110:B144)</f>
        <v>975</v>
      </c>
      <c r="C109" s="94">
        <f t="shared" ref="C109:S109" si="10">SUM(C110:C144)</f>
        <v>9324</v>
      </c>
      <c r="D109" s="94">
        <f t="shared" si="10"/>
        <v>975</v>
      </c>
      <c r="E109" s="94">
        <f t="shared" si="10"/>
        <v>0</v>
      </c>
      <c r="F109" s="94">
        <f t="shared" si="10"/>
        <v>95</v>
      </c>
      <c r="G109" s="94">
        <f t="shared" si="10"/>
        <v>880</v>
      </c>
      <c r="H109" s="94">
        <f t="shared" si="10"/>
        <v>974</v>
      </c>
      <c r="I109" s="94">
        <f t="shared" si="10"/>
        <v>1</v>
      </c>
      <c r="J109" s="94">
        <f t="shared" si="10"/>
        <v>286</v>
      </c>
      <c r="K109" s="94">
        <f t="shared" si="10"/>
        <v>13</v>
      </c>
      <c r="L109" s="106">
        <f t="shared" si="10"/>
        <v>45737.799999999996</v>
      </c>
      <c r="M109" s="94">
        <f t="shared" si="10"/>
        <v>19</v>
      </c>
      <c r="N109" s="94">
        <f t="shared" si="10"/>
        <v>107</v>
      </c>
      <c r="O109" s="94">
        <f t="shared" si="10"/>
        <v>342</v>
      </c>
      <c r="P109" s="94">
        <f t="shared" si="10"/>
        <v>507</v>
      </c>
      <c r="Q109" s="94">
        <f t="shared" si="10"/>
        <v>0</v>
      </c>
      <c r="R109" s="94">
        <f t="shared" si="10"/>
        <v>0</v>
      </c>
      <c r="S109" s="94">
        <f t="shared" si="10"/>
        <v>0</v>
      </c>
    </row>
    <row r="110" spans="1:20">
      <c r="A110" s="26" t="s">
        <v>107</v>
      </c>
      <c r="B110" s="36">
        <v>29</v>
      </c>
      <c r="C110" s="36">
        <v>403</v>
      </c>
      <c r="D110" s="36">
        <v>29</v>
      </c>
      <c r="E110" s="36">
        <v>0</v>
      </c>
      <c r="F110" s="36">
        <v>4</v>
      </c>
      <c r="G110" s="36">
        <v>25</v>
      </c>
      <c r="H110" s="36">
        <v>29</v>
      </c>
      <c r="I110" s="36">
        <v>0</v>
      </c>
      <c r="J110" s="36">
        <v>5</v>
      </c>
      <c r="K110" s="36">
        <v>1</v>
      </c>
      <c r="L110" s="55">
        <v>1692</v>
      </c>
      <c r="M110" s="36">
        <v>0</v>
      </c>
      <c r="N110" s="36">
        <v>4</v>
      </c>
      <c r="O110" s="36">
        <v>8</v>
      </c>
      <c r="P110" s="36">
        <v>17</v>
      </c>
      <c r="Q110" s="36">
        <v>0</v>
      </c>
      <c r="R110" s="36">
        <v>0</v>
      </c>
      <c r="S110" s="36">
        <v>0</v>
      </c>
    </row>
    <row r="111" spans="1:20">
      <c r="A111" s="26" t="s">
        <v>108</v>
      </c>
      <c r="B111" s="36">
        <v>6</v>
      </c>
      <c r="C111" s="36">
        <v>148</v>
      </c>
      <c r="D111" s="36">
        <v>6</v>
      </c>
      <c r="E111" s="36">
        <v>0</v>
      </c>
      <c r="F111" s="36">
        <v>3</v>
      </c>
      <c r="G111" s="36">
        <v>3</v>
      </c>
      <c r="H111" s="36">
        <v>6</v>
      </c>
      <c r="I111" s="36">
        <v>0</v>
      </c>
      <c r="J111" s="36">
        <v>0</v>
      </c>
      <c r="K111" s="36">
        <v>0</v>
      </c>
      <c r="L111" s="55">
        <v>361</v>
      </c>
      <c r="M111" s="36">
        <v>0</v>
      </c>
      <c r="N111" s="36">
        <v>1</v>
      </c>
      <c r="O111" s="36">
        <v>2</v>
      </c>
      <c r="P111" s="36">
        <v>3</v>
      </c>
      <c r="Q111" s="36">
        <v>0</v>
      </c>
      <c r="R111" s="36">
        <v>0</v>
      </c>
      <c r="S111" s="36">
        <v>0</v>
      </c>
    </row>
    <row r="112" spans="1:20">
      <c r="A112" s="26" t="s">
        <v>110</v>
      </c>
      <c r="B112" s="36">
        <v>29</v>
      </c>
      <c r="C112" s="36">
        <v>283</v>
      </c>
      <c r="D112" s="36">
        <v>29</v>
      </c>
      <c r="E112" s="36">
        <v>0</v>
      </c>
      <c r="F112" s="36">
        <v>7</v>
      </c>
      <c r="G112" s="36">
        <v>22</v>
      </c>
      <c r="H112" s="36">
        <v>29</v>
      </c>
      <c r="I112" s="36">
        <v>0</v>
      </c>
      <c r="J112" s="36">
        <v>17</v>
      </c>
      <c r="K112" s="36">
        <v>0</v>
      </c>
      <c r="L112" s="55">
        <v>1142.7</v>
      </c>
      <c r="M112" s="36">
        <v>3</v>
      </c>
      <c r="N112" s="36">
        <v>0</v>
      </c>
      <c r="O112" s="36">
        <v>4</v>
      </c>
      <c r="P112" s="36">
        <v>22</v>
      </c>
      <c r="Q112" s="36">
        <v>0</v>
      </c>
      <c r="R112" s="36">
        <v>0</v>
      </c>
      <c r="S112" s="36">
        <v>0</v>
      </c>
    </row>
    <row r="113" spans="1:20">
      <c r="A113" s="26" t="s">
        <v>111</v>
      </c>
      <c r="B113" s="36">
        <v>44</v>
      </c>
      <c r="C113" s="36">
        <v>367</v>
      </c>
      <c r="D113" s="36">
        <v>44</v>
      </c>
      <c r="E113" s="36">
        <v>0</v>
      </c>
      <c r="F113" s="36">
        <v>0</v>
      </c>
      <c r="G113" s="36">
        <v>44</v>
      </c>
      <c r="H113" s="36">
        <v>44</v>
      </c>
      <c r="I113" s="36">
        <v>0</v>
      </c>
      <c r="J113" s="36">
        <v>44</v>
      </c>
      <c r="K113" s="36">
        <v>0</v>
      </c>
      <c r="L113" s="55">
        <v>2370.9</v>
      </c>
      <c r="M113" s="36">
        <v>0</v>
      </c>
      <c r="N113" s="36">
        <v>18</v>
      </c>
      <c r="O113" s="36">
        <v>11</v>
      </c>
      <c r="P113" s="36">
        <v>15</v>
      </c>
      <c r="Q113" s="36">
        <v>0</v>
      </c>
      <c r="R113" s="60">
        <v>0</v>
      </c>
      <c r="S113" s="60">
        <v>0</v>
      </c>
    </row>
    <row r="114" spans="1:20">
      <c r="A114" s="26" t="s">
        <v>112</v>
      </c>
      <c r="B114" s="36">
        <v>28</v>
      </c>
      <c r="C114" s="36">
        <v>389</v>
      </c>
      <c r="D114" s="36">
        <v>28</v>
      </c>
      <c r="E114" s="36">
        <v>0</v>
      </c>
      <c r="F114" s="36">
        <v>14</v>
      </c>
      <c r="G114" s="36">
        <v>14</v>
      </c>
      <c r="H114" s="36">
        <v>28</v>
      </c>
      <c r="I114" s="36">
        <v>0</v>
      </c>
      <c r="J114" s="36">
        <v>22</v>
      </c>
      <c r="K114" s="36">
        <v>0</v>
      </c>
      <c r="L114" s="55">
        <v>1206</v>
      </c>
      <c r="M114" s="36">
        <v>0</v>
      </c>
      <c r="N114" s="36">
        <v>0</v>
      </c>
      <c r="O114" s="36">
        <v>11</v>
      </c>
      <c r="P114" s="36">
        <v>17</v>
      </c>
      <c r="Q114" s="36">
        <v>0</v>
      </c>
      <c r="R114" s="36">
        <v>0</v>
      </c>
      <c r="S114" s="36">
        <v>0</v>
      </c>
    </row>
    <row r="115" spans="1:20">
      <c r="A115" s="26" t="s">
        <v>113</v>
      </c>
      <c r="B115" s="36">
        <v>27</v>
      </c>
      <c r="C115" s="36">
        <v>292</v>
      </c>
      <c r="D115" s="36">
        <v>27</v>
      </c>
      <c r="E115" s="36">
        <v>0</v>
      </c>
      <c r="F115" s="36">
        <v>2</v>
      </c>
      <c r="G115" s="36">
        <v>25</v>
      </c>
      <c r="H115" s="36">
        <v>27</v>
      </c>
      <c r="I115" s="36">
        <v>0</v>
      </c>
      <c r="J115" s="36">
        <v>1</v>
      </c>
      <c r="K115" s="36">
        <v>0</v>
      </c>
      <c r="L115" s="55">
        <v>1144</v>
      </c>
      <c r="M115" s="36">
        <v>2</v>
      </c>
      <c r="N115" s="36">
        <v>6</v>
      </c>
      <c r="O115" s="36">
        <v>10</v>
      </c>
      <c r="P115" s="36">
        <v>9</v>
      </c>
      <c r="Q115" s="60">
        <v>0</v>
      </c>
      <c r="R115" s="60">
        <v>0</v>
      </c>
      <c r="S115" s="60">
        <v>0</v>
      </c>
    </row>
    <row r="116" spans="1:20">
      <c r="A116" s="26" t="s">
        <v>114</v>
      </c>
      <c r="B116" s="36">
        <v>29</v>
      </c>
      <c r="C116" s="36">
        <v>394</v>
      </c>
      <c r="D116" s="36">
        <v>29</v>
      </c>
      <c r="E116" s="36">
        <v>0</v>
      </c>
      <c r="F116" s="36">
        <v>1</v>
      </c>
      <c r="G116" s="36">
        <v>28</v>
      </c>
      <c r="H116" s="36">
        <v>29</v>
      </c>
      <c r="I116" s="36">
        <v>0</v>
      </c>
      <c r="J116" s="36">
        <v>12</v>
      </c>
      <c r="K116" s="36">
        <v>0</v>
      </c>
      <c r="L116" s="55">
        <v>1565</v>
      </c>
      <c r="M116" s="36">
        <v>0</v>
      </c>
      <c r="N116" s="36">
        <v>0</v>
      </c>
      <c r="O116" s="36">
        <v>5</v>
      </c>
      <c r="P116" s="36">
        <v>24</v>
      </c>
      <c r="Q116" s="36">
        <v>0</v>
      </c>
      <c r="R116" s="36">
        <v>0</v>
      </c>
      <c r="S116" s="36">
        <v>0</v>
      </c>
    </row>
    <row r="117" spans="1:20">
      <c r="A117" s="26" t="s">
        <v>115</v>
      </c>
      <c r="B117" s="36">
        <v>22</v>
      </c>
      <c r="C117" s="42">
        <v>302</v>
      </c>
      <c r="D117" s="36">
        <v>22</v>
      </c>
      <c r="E117" s="36">
        <v>0</v>
      </c>
      <c r="F117" s="36">
        <v>0</v>
      </c>
      <c r="G117" s="36">
        <v>22</v>
      </c>
      <c r="H117" s="36">
        <v>22</v>
      </c>
      <c r="I117" s="36">
        <v>0</v>
      </c>
      <c r="J117" s="36">
        <v>0</v>
      </c>
      <c r="K117" s="36">
        <v>0</v>
      </c>
      <c r="L117" s="55">
        <v>1160.2</v>
      </c>
      <c r="M117" s="36">
        <v>0</v>
      </c>
      <c r="N117" s="36">
        <v>3</v>
      </c>
      <c r="O117" s="36">
        <v>10</v>
      </c>
      <c r="P117" s="36">
        <v>9</v>
      </c>
      <c r="Q117" s="36">
        <v>0</v>
      </c>
      <c r="R117" s="36">
        <v>0</v>
      </c>
      <c r="S117" s="36">
        <v>0</v>
      </c>
    </row>
    <row r="118" spans="1:20">
      <c r="A118" s="26" t="s">
        <v>116</v>
      </c>
      <c r="B118" s="36">
        <v>31</v>
      </c>
      <c r="C118" s="36">
        <v>0</v>
      </c>
      <c r="D118" s="36">
        <v>31</v>
      </c>
      <c r="E118" s="36">
        <v>0</v>
      </c>
      <c r="F118" s="36">
        <v>0</v>
      </c>
      <c r="G118" s="36">
        <v>31</v>
      </c>
      <c r="H118" s="36">
        <v>31</v>
      </c>
      <c r="I118" s="36">
        <v>0</v>
      </c>
      <c r="J118" s="36">
        <v>0</v>
      </c>
      <c r="K118" s="36">
        <v>4</v>
      </c>
      <c r="L118" s="55">
        <v>1476</v>
      </c>
      <c r="M118" s="36">
        <v>0</v>
      </c>
      <c r="N118" s="36">
        <v>0</v>
      </c>
      <c r="O118" s="36">
        <v>10</v>
      </c>
      <c r="P118" s="36">
        <v>21</v>
      </c>
      <c r="Q118" s="36">
        <v>0</v>
      </c>
      <c r="R118" s="36">
        <v>0</v>
      </c>
      <c r="S118" s="36">
        <v>0</v>
      </c>
    </row>
    <row r="119" spans="1:20">
      <c r="A119" s="26" t="s">
        <v>117</v>
      </c>
      <c r="B119" s="36">
        <v>22</v>
      </c>
      <c r="C119" s="36">
        <v>230</v>
      </c>
      <c r="D119" s="36">
        <v>22</v>
      </c>
      <c r="E119" s="36">
        <v>0</v>
      </c>
      <c r="F119" s="36">
        <v>0</v>
      </c>
      <c r="G119" s="36">
        <v>22</v>
      </c>
      <c r="H119" s="36">
        <v>22</v>
      </c>
      <c r="I119" s="36">
        <v>0</v>
      </c>
      <c r="J119" s="36">
        <v>0</v>
      </c>
      <c r="K119" s="36">
        <v>1</v>
      </c>
      <c r="L119" s="55">
        <v>1045</v>
      </c>
      <c r="M119" s="36">
        <v>0</v>
      </c>
      <c r="N119" s="36">
        <v>3</v>
      </c>
      <c r="O119" s="36">
        <v>5</v>
      </c>
      <c r="P119" s="36">
        <v>14</v>
      </c>
      <c r="Q119" s="36">
        <v>0</v>
      </c>
      <c r="R119" s="36">
        <v>0</v>
      </c>
      <c r="S119" s="36">
        <v>0</v>
      </c>
    </row>
    <row r="120" spans="1:20">
      <c r="A120" s="26" t="s">
        <v>118</v>
      </c>
      <c r="B120" s="60">
        <v>29</v>
      </c>
      <c r="C120" s="60">
        <v>249</v>
      </c>
      <c r="D120" s="60">
        <v>29</v>
      </c>
      <c r="E120" s="60">
        <v>0</v>
      </c>
      <c r="F120" s="60">
        <v>5</v>
      </c>
      <c r="G120" s="60">
        <v>24</v>
      </c>
      <c r="H120" s="60">
        <v>29</v>
      </c>
      <c r="I120" s="60">
        <v>0</v>
      </c>
      <c r="J120" s="60">
        <v>10</v>
      </c>
      <c r="K120" s="60">
        <v>1</v>
      </c>
      <c r="L120" s="72">
        <v>1299.7</v>
      </c>
      <c r="M120" s="60">
        <v>0</v>
      </c>
      <c r="N120" s="60">
        <v>2</v>
      </c>
      <c r="O120" s="60">
        <v>7</v>
      </c>
      <c r="P120" s="60">
        <v>20</v>
      </c>
      <c r="Q120" s="60">
        <v>0</v>
      </c>
      <c r="R120" s="60">
        <v>0</v>
      </c>
      <c r="S120" s="60">
        <v>0</v>
      </c>
    </row>
    <row r="121" spans="1:20">
      <c r="A121" s="26" t="s">
        <v>119</v>
      </c>
      <c r="B121" s="60">
        <v>15</v>
      </c>
      <c r="C121" s="36">
        <v>221</v>
      </c>
      <c r="D121" s="36">
        <v>15</v>
      </c>
      <c r="E121" s="36">
        <v>0</v>
      </c>
      <c r="F121" s="36">
        <v>0</v>
      </c>
      <c r="G121" s="36">
        <v>15</v>
      </c>
      <c r="H121" s="36">
        <v>14</v>
      </c>
      <c r="I121" s="36">
        <v>1</v>
      </c>
      <c r="J121" s="36">
        <v>15</v>
      </c>
      <c r="K121" s="36">
        <v>1</v>
      </c>
      <c r="L121" s="55">
        <v>655.4</v>
      </c>
      <c r="M121" s="36">
        <v>0</v>
      </c>
      <c r="N121" s="36">
        <v>0</v>
      </c>
      <c r="O121" s="36">
        <v>4</v>
      </c>
      <c r="P121" s="36">
        <v>11</v>
      </c>
      <c r="Q121" s="36">
        <v>0</v>
      </c>
      <c r="R121" s="36">
        <v>0</v>
      </c>
      <c r="S121" s="36">
        <v>0</v>
      </c>
    </row>
    <row r="122" spans="1:20">
      <c r="A122" s="26" t="s">
        <v>120</v>
      </c>
      <c r="B122" s="60">
        <v>33</v>
      </c>
      <c r="C122" s="60">
        <v>226</v>
      </c>
      <c r="D122" s="60">
        <v>33</v>
      </c>
      <c r="E122" s="60">
        <v>0</v>
      </c>
      <c r="F122" s="60">
        <v>0</v>
      </c>
      <c r="G122" s="60">
        <v>33</v>
      </c>
      <c r="H122" s="60">
        <v>33</v>
      </c>
      <c r="I122" s="60">
        <v>0</v>
      </c>
      <c r="J122" s="60">
        <v>0</v>
      </c>
      <c r="K122" s="60">
        <v>0</v>
      </c>
      <c r="L122" s="72">
        <v>1240.49</v>
      </c>
      <c r="M122" s="60">
        <v>0</v>
      </c>
      <c r="N122" s="60">
        <v>2</v>
      </c>
      <c r="O122" s="60">
        <v>15</v>
      </c>
      <c r="P122" s="60">
        <v>16</v>
      </c>
      <c r="Q122" s="60">
        <v>0</v>
      </c>
      <c r="R122" s="60">
        <v>0</v>
      </c>
      <c r="S122" s="60">
        <v>0</v>
      </c>
    </row>
    <row r="123" spans="1:20">
      <c r="A123" s="26" t="s">
        <v>121</v>
      </c>
      <c r="B123" s="60">
        <v>42</v>
      </c>
      <c r="C123" s="60">
        <v>276</v>
      </c>
      <c r="D123" s="60">
        <v>42</v>
      </c>
      <c r="E123" s="60">
        <v>0</v>
      </c>
      <c r="F123" s="60">
        <v>0</v>
      </c>
      <c r="G123" s="60">
        <v>42</v>
      </c>
      <c r="H123" s="60">
        <v>42</v>
      </c>
      <c r="I123" s="60">
        <v>0</v>
      </c>
      <c r="J123" s="60">
        <v>0</v>
      </c>
      <c r="K123" s="60">
        <v>0</v>
      </c>
      <c r="L123" s="72">
        <v>1295</v>
      </c>
      <c r="M123" s="60">
        <v>2</v>
      </c>
      <c r="N123" s="60">
        <v>5</v>
      </c>
      <c r="O123" s="60">
        <v>23</v>
      </c>
      <c r="P123" s="60">
        <v>12</v>
      </c>
      <c r="Q123" s="60">
        <v>0</v>
      </c>
      <c r="R123" s="60">
        <v>0</v>
      </c>
      <c r="S123" s="60">
        <v>0</v>
      </c>
    </row>
    <row r="124" spans="1:20">
      <c r="A124" s="26" t="s">
        <v>122</v>
      </c>
      <c r="B124" s="60">
        <v>44</v>
      </c>
      <c r="C124" s="60">
        <v>357</v>
      </c>
      <c r="D124" s="60">
        <v>44</v>
      </c>
      <c r="E124" s="60">
        <v>0</v>
      </c>
      <c r="F124" s="60">
        <v>2</v>
      </c>
      <c r="G124" s="60">
        <v>42</v>
      </c>
      <c r="H124" s="60">
        <v>44</v>
      </c>
      <c r="I124" s="60">
        <v>0</v>
      </c>
      <c r="J124" s="60">
        <v>23</v>
      </c>
      <c r="K124" s="60">
        <v>0</v>
      </c>
      <c r="L124" s="72">
        <v>1854.6</v>
      </c>
      <c r="M124" s="60">
        <v>2</v>
      </c>
      <c r="N124" s="60">
        <v>3</v>
      </c>
      <c r="O124" s="60">
        <v>7</v>
      </c>
      <c r="P124" s="60">
        <v>32</v>
      </c>
      <c r="Q124" s="60">
        <v>0</v>
      </c>
      <c r="R124" s="60">
        <v>0</v>
      </c>
      <c r="S124" s="60">
        <v>0</v>
      </c>
    </row>
    <row r="125" spans="1:20">
      <c r="A125" s="26" t="s">
        <v>123</v>
      </c>
      <c r="B125" s="60">
        <v>22</v>
      </c>
      <c r="C125" s="60">
        <v>223</v>
      </c>
      <c r="D125" s="60">
        <v>22</v>
      </c>
      <c r="E125" s="60">
        <v>0</v>
      </c>
      <c r="F125" s="60">
        <v>4</v>
      </c>
      <c r="G125" s="60">
        <v>18</v>
      </c>
      <c r="H125" s="60">
        <v>22</v>
      </c>
      <c r="I125" s="60">
        <v>0</v>
      </c>
      <c r="J125" s="60">
        <v>9</v>
      </c>
      <c r="K125" s="60">
        <v>0</v>
      </c>
      <c r="L125" s="72">
        <v>1379.7</v>
      </c>
      <c r="M125" s="60">
        <v>0</v>
      </c>
      <c r="N125" s="60">
        <v>1</v>
      </c>
      <c r="O125" s="60">
        <v>6</v>
      </c>
      <c r="P125" s="60">
        <v>15</v>
      </c>
      <c r="Q125" s="60">
        <v>0</v>
      </c>
      <c r="R125" s="60">
        <v>0</v>
      </c>
      <c r="S125" s="60">
        <v>0</v>
      </c>
    </row>
    <row r="126" spans="1:20">
      <c r="A126" s="26" t="s">
        <v>124</v>
      </c>
      <c r="B126" s="60">
        <v>46</v>
      </c>
      <c r="C126" s="60">
        <v>508</v>
      </c>
      <c r="D126" s="60">
        <v>46</v>
      </c>
      <c r="E126" s="60">
        <v>0</v>
      </c>
      <c r="F126" s="60">
        <v>0</v>
      </c>
      <c r="G126" s="60">
        <v>46</v>
      </c>
      <c r="H126" s="60">
        <v>46</v>
      </c>
      <c r="I126" s="60">
        <v>0</v>
      </c>
      <c r="J126" s="60">
        <v>2</v>
      </c>
      <c r="K126" s="60">
        <v>0</v>
      </c>
      <c r="L126" s="72">
        <v>2107</v>
      </c>
      <c r="M126" s="60">
        <v>1</v>
      </c>
      <c r="N126" s="60">
        <v>5</v>
      </c>
      <c r="O126" s="60">
        <v>25</v>
      </c>
      <c r="P126" s="60">
        <v>15</v>
      </c>
      <c r="Q126" s="60"/>
      <c r="R126" s="60"/>
      <c r="S126" s="60"/>
    </row>
    <row r="127" spans="1:20">
      <c r="A127" s="26" t="s">
        <v>125</v>
      </c>
      <c r="B127" s="60">
        <v>30</v>
      </c>
      <c r="C127" s="60">
        <v>398</v>
      </c>
      <c r="D127" s="60">
        <v>30</v>
      </c>
      <c r="E127" s="60">
        <v>0</v>
      </c>
      <c r="F127" s="60">
        <v>1</v>
      </c>
      <c r="G127" s="60">
        <v>29</v>
      </c>
      <c r="H127" s="60">
        <v>30</v>
      </c>
      <c r="I127" s="60">
        <v>0</v>
      </c>
      <c r="J127" s="60">
        <v>0</v>
      </c>
      <c r="K127" s="60">
        <v>1</v>
      </c>
      <c r="L127" s="72">
        <v>1445</v>
      </c>
      <c r="M127" s="60">
        <v>1</v>
      </c>
      <c r="N127" s="60">
        <v>0</v>
      </c>
      <c r="O127" s="60">
        <v>7</v>
      </c>
      <c r="P127" s="60">
        <v>22</v>
      </c>
      <c r="Q127" s="60">
        <v>0</v>
      </c>
      <c r="R127" s="60">
        <v>0</v>
      </c>
      <c r="S127" s="60">
        <v>0</v>
      </c>
      <c r="T127" s="49"/>
    </row>
    <row r="128" spans="1:20" s="65" customFormat="1">
      <c r="A128" s="81" t="s">
        <v>126</v>
      </c>
      <c r="B128" s="153">
        <v>26</v>
      </c>
      <c r="C128" s="153">
        <v>228</v>
      </c>
      <c r="D128" s="153">
        <v>26</v>
      </c>
      <c r="E128" s="153">
        <v>0</v>
      </c>
      <c r="F128" s="153">
        <v>26</v>
      </c>
      <c r="G128" s="153">
        <v>0</v>
      </c>
      <c r="H128" s="153">
        <v>26</v>
      </c>
      <c r="I128" s="153">
        <v>0</v>
      </c>
      <c r="J128" s="153">
        <v>0</v>
      </c>
      <c r="K128" s="153">
        <v>0</v>
      </c>
      <c r="L128" s="154">
        <v>901</v>
      </c>
      <c r="M128" s="153">
        <v>1</v>
      </c>
      <c r="N128" s="153">
        <v>3</v>
      </c>
      <c r="O128" s="153">
        <v>14</v>
      </c>
      <c r="P128" s="153">
        <v>8</v>
      </c>
      <c r="Q128" s="75">
        <v>0</v>
      </c>
      <c r="R128" s="75">
        <v>0</v>
      </c>
      <c r="S128" s="75">
        <v>0</v>
      </c>
    </row>
    <row r="129" spans="1:22">
      <c r="A129" s="26" t="s">
        <v>127</v>
      </c>
      <c r="B129" s="36">
        <v>29</v>
      </c>
      <c r="C129" s="36">
        <v>72</v>
      </c>
      <c r="D129" s="36">
        <v>29</v>
      </c>
      <c r="E129" s="36">
        <v>0</v>
      </c>
      <c r="F129" s="36">
        <v>4</v>
      </c>
      <c r="G129" s="36">
        <v>25</v>
      </c>
      <c r="H129" s="36">
        <v>29</v>
      </c>
      <c r="I129" s="36">
        <v>0</v>
      </c>
      <c r="J129" s="36">
        <v>0</v>
      </c>
      <c r="K129" s="36">
        <v>0</v>
      </c>
      <c r="L129" s="55">
        <v>1482</v>
      </c>
      <c r="M129" s="36">
        <v>1</v>
      </c>
      <c r="N129" s="36">
        <v>6</v>
      </c>
      <c r="O129" s="36">
        <v>13</v>
      </c>
      <c r="P129" s="36">
        <v>9</v>
      </c>
      <c r="Q129" s="60">
        <v>0</v>
      </c>
      <c r="R129" s="60">
        <v>0</v>
      </c>
      <c r="S129" s="60">
        <v>0</v>
      </c>
    </row>
    <row r="130" spans="1:22">
      <c r="A130" s="26" t="s">
        <v>128</v>
      </c>
      <c r="B130" s="60">
        <v>21</v>
      </c>
      <c r="C130" s="60">
        <v>112</v>
      </c>
      <c r="D130" s="60">
        <v>21</v>
      </c>
      <c r="E130" s="60">
        <v>0</v>
      </c>
      <c r="F130" s="60">
        <v>0</v>
      </c>
      <c r="G130" s="60">
        <v>21</v>
      </c>
      <c r="H130" s="60">
        <v>21</v>
      </c>
      <c r="I130" s="60">
        <v>0</v>
      </c>
      <c r="J130" s="60">
        <v>7</v>
      </c>
      <c r="K130" s="60">
        <v>0</v>
      </c>
      <c r="L130" s="72">
        <v>864</v>
      </c>
      <c r="M130" s="60">
        <v>0</v>
      </c>
      <c r="N130" s="60">
        <v>6</v>
      </c>
      <c r="O130" s="60">
        <v>11</v>
      </c>
      <c r="P130" s="60">
        <v>4</v>
      </c>
      <c r="Q130" s="60">
        <v>0</v>
      </c>
      <c r="R130" s="60">
        <v>0</v>
      </c>
      <c r="S130" s="60">
        <v>0</v>
      </c>
    </row>
    <row r="131" spans="1:22">
      <c r="A131" s="26" t="s">
        <v>129</v>
      </c>
      <c r="B131" s="36">
        <v>45</v>
      </c>
      <c r="C131" s="42">
        <v>402</v>
      </c>
      <c r="D131" s="36">
        <v>45</v>
      </c>
      <c r="E131" s="36">
        <v>0</v>
      </c>
      <c r="F131" s="36">
        <v>0</v>
      </c>
      <c r="G131" s="36">
        <v>45</v>
      </c>
      <c r="H131" s="36">
        <v>45</v>
      </c>
      <c r="I131" s="36">
        <v>0</v>
      </c>
      <c r="J131" s="36">
        <v>45</v>
      </c>
      <c r="K131" s="36">
        <v>0</v>
      </c>
      <c r="L131" s="55">
        <v>2144.5</v>
      </c>
      <c r="M131" s="36">
        <v>0</v>
      </c>
      <c r="N131" s="36">
        <v>14</v>
      </c>
      <c r="O131" s="36">
        <v>23</v>
      </c>
      <c r="P131" s="36">
        <v>8</v>
      </c>
      <c r="Q131" s="60">
        <v>0</v>
      </c>
      <c r="R131" s="60">
        <v>0</v>
      </c>
      <c r="S131" s="60">
        <v>0</v>
      </c>
      <c r="T131" s="18"/>
    </row>
    <row r="132" spans="1:22">
      <c r="A132" s="26" t="s">
        <v>130</v>
      </c>
      <c r="B132" s="60">
        <v>27</v>
      </c>
      <c r="C132" s="37">
        <v>278</v>
      </c>
      <c r="D132" s="60">
        <v>27</v>
      </c>
      <c r="E132" s="60">
        <v>0</v>
      </c>
      <c r="F132" s="60">
        <v>4</v>
      </c>
      <c r="G132" s="60">
        <v>23</v>
      </c>
      <c r="H132" s="60">
        <v>27</v>
      </c>
      <c r="I132" s="60">
        <v>0</v>
      </c>
      <c r="J132" s="60">
        <v>9</v>
      </c>
      <c r="K132" s="60">
        <v>0</v>
      </c>
      <c r="L132" s="72">
        <v>1101.57</v>
      </c>
      <c r="M132" s="60">
        <v>0</v>
      </c>
      <c r="N132" s="60">
        <v>6</v>
      </c>
      <c r="O132" s="60">
        <v>11</v>
      </c>
      <c r="P132" s="60">
        <v>10</v>
      </c>
      <c r="Q132" s="60">
        <v>0</v>
      </c>
      <c r="R132" s="60">
        <v>0</v>
      </c>
      <c r="S132" s="60">
        <v>0</v>
      </c>
      <c r="T132" s="18"/>
    </row>
    <row r="133" spans="1:22">
      <c r="A133" s="26" t="s">
        <v>131</v>
      </c>
      <c r="B133" s="60">
        <v>33</v>
      </c>
      <c r="C133" s="37">
        <v>243</v>
      </c>
      <c r="D133" s="60">
        <v>33</v>
      </c>
      <c r="E133" s="60">
        <v>0</v>
      </c>
      <c r="F133" s="60">
        <v>0</v>
      </c>
      <c r="G133" s="60">
        <v>33</v>
      </c>
      <c r="H133" s="60">
        <v>33</v>
      </c>
      <c r="I133" s="60">
        <v>0</v>
      </c>
      <c r="J133" s="60">
        <v>0</v>
      </c>
      <c r="K133" s="60">
        <v>0</v>
      </c>
      <c r="L133" s="72">
        <v>1178</v>
      </c>
      <c r="M133" s="60">
        <v>5</v>
      </c>
      <c r="N133" s="60">
        <v>3</v>
      </c>
      <c r="O133" s="60">
        <v>14</v>
      </c>
      <c r="P133" s="60">
        <v>11</v>
      </c>
      <c r="Q133" s="60">
        <v>0</v>
      </c>
      <c r="R133" s="60">
        <v>0</v>
      </c>
      <c r="S133" s="60">
        <v>0</v>
      </c>
    </row>
    <row r="134" spans="1:22">
      <c r="A134" s="26" t="s">
        <v>132</v>
      </c>
      <c r="B134" s="60">
        <v>34</v>
      </c>
      <c r="C134" s="37">
        <v>329</v>
      </c>
      <c r="D134" s="60">
        <v>34</v>
      </c>
      <c r="E134" s="60">
        <v>0</v>
      </c>
      <c r="F134" s="60">
        <v>0</v>
      </c>
      <c r="G134" s="60">
        <v>34</v>
      </c>
      <c r="H134" s="60">
        <v>34</v>
      </c>
      <c r="I134" s="60">
        <v>0</v>
      </c>
      <c r="J134" s="60">
        <v>0</v>
      </c>
      <c r="K134" s="60">
        <v>0</v>
      </c>
      <c r="L134" s="72">
        <v>1266.3399999999999</v>
      </c>
      <c r="M134" s="60">
        <v>0</v>
      </c>
      <c r="N134" s="60">
        <v>5</v>
      </c>
      <c r="O134" s="60">
        <v>8</v>
      </c>
      <c r="P134" s="60">
        <v>21</v>
      </c>
      <c r="Q134" s="60">
        <v>0</v>
      </c>
      <c r="R134" s="60">
        <v>0</v>
      </c>
      <c r="S134" s="60">
        <v>0</v>
      </c>
    </row>
    <row r="135" spans="1:22">
      <c r="A135" s="26" t="s">
        <v>133</v>
      </c>
      <c r="B135" s="60">
        <v>40</v>
      </c>
      <c r="C135" s="37">
        <v>410</v>
      </c>
      <c r="D135" s="60">
        <v>40</v>
      </c>
      <c r="E135" s="60">
        <v>0</v>
      </c>
      <c r="F135" s="60">
        <v>0</v>
      </c>
      <c r="G135" s="60">
        <v>40</v>
      </c>
      <c r="H135" s="60">
        <v>40</v>
      </c>
      <c r="I135" s="60">
        <v>0</v>
      </c>
      <c r="J135" s="60">
        <v>0</v>
      </c>
      <c r="K135" s="60">
        <v>0</v>
      </c>
      <c r="L135" s="72">
        <v>1861</v>
      </c>
      <c r="M135" s="60">
        <v>0</v>
      </c>
      <c r="N135" s="60">
        <v>0</v>
      </c>
      <c r="O135" s="60">
        <v>8</v>
      </c>
      <c r="P135" s="60">
        <v>32</v>
      </c>
      <c r="Q135" s="60">
        <v>0</v>
      </c>
      <c r="R135" s="60">
        <v>0</v>
      </c>
      <c r="S135" s="60">
        <v>0</v>
      </c>
      <c r="T135" s="18"/>
    </row>
    <row r="136" spans="1:22">
      <c r="A136" s="26" t="s">
        <v>105</v>
      </c>
      <c r="B136" s="56">
        <v>28</v>
      </c>
      <c r="C136" s="42">
        <v>421</v>
      </c>
      <c r="D136" s="56">
        <v>28</v>
      </c>
      <c r="E136" s="56">
        <v>0</v>
      </c>
      <c r="F136" s="56">
        <v>0</v>
      </c>
      <c r="G136" s="56">
        <v>28</v>
      </c>
      <c r="H136" s="56">
        <v>28</v>
      </c>
      <c r="I136" s="56">
        <v>0</v>
      </c>
      <c r="J136" s="56">
        <v>28</v>
      </c>
      <c r="K136" s="56">
        <v>0</v>
      </c>
      <c r="L136" s="57">
        <v>1411</v>
      </c>
      <c r="M136" s="56">
        <v>1</v>
      </c>
      <c r="N136" s="56">
        <v>4</v>
      </c>
      <c r="O136" s="56">
        <v>6</v>
      </c>
      <c r="P136" s="56">
        <v>17</v>
      </c>
      <c r="Q136" s="56">
        <v>0</v>
      </c>
      <c r="R136" s="56">
        <v>0</v>
      </c>
      <c r="S136" s="56">
        <v>0</v>
      </c>
      <c r="T136" s="18"/>
    </row>
    <row r="137" spans="1:22">
      <c r="A137" s="26" t="s">
        <v>134</v>
      </c>
      <c r="B137" s="56">
        <v>18</v>
      </c>
      <c r="C137" s="42">
        <v>48</v>
      </c>
      <c r="D137" s="56">
        <v>18</v>
      </c>
      <c r="E137" s="56">
        <v>0</v>
      </c>
      <c r="F137" s="56">
        <v>5</v>
      </c>
      <c r="G137" s="56">
        <v>13</v>
      </c>
      <c r="H137" s="56">
        <v>18</v>
      </c>
      <c r="I137" s="56">
        <v>0</v>
      </c>
      <c r="J137" s="56">
        <v>9</v>
      </c>
      <c r="K137" s="56">
        <v>0</v>
      </c>
      <c r="L137" s="57">
        <v>1079</v>
      </c>
      <c r="M137" s="56">
        <v>0</v>
      </c>
      <c r="N137" s="56">
        <v>0</v>
      </c>
      <c r="O137" s="56">
        <v>10</v>
      </c>
      <c r="P137" s="56">
        <v>8</v>
      </c>
      <c r="Q137" s="56">
        <v>0</v>
      </c>
      <c r="R137" s="56">
        <v>0</v>
      </c>
      <c r="S137" s="56">
        <v>0</v>
      </c>
      <c r="T137" s="18"/>
    </row>
    <row r="138" spans="1:22">
      <c r="A138" s="26" t="s">
        <v>135</v>
      </c>
      <c r="B138" s="60">
        <v>27</v>
      </c>
      <c r="C138" s="37">
        <v>180</v>
      </c>
      <c r="D138" s="60">
        <v>27</v>
      </c>
      <c r="E138" s="60">
        <v>0</v>
      </c>
      <c r="F138" s="60">
        <v>0</v>
      </c>
      <c r="G138" s="60">
        <v>27</v>
      </c>
      <c r="H138" s="60">
        <v>27</v>
      </c>
      <c r="I138" s="60">
        <v>0</v>
      </c>
      <c r="J138" s="60">
        <v>0</v>
      </c>
      <c r="K138" s="60">
        <v>0</v>
      </c>
      <c r="L138" s="72">
        <v>1679</v>
      </c>
      <c r="M138" s="60">
        <v>0</v>
      </c>
      <c r="N138" s="60">
        <v>0</v>
      </c>
      <c r="O138" s="60">
        <v>9</v>
      </c>
      <c r="P138" s="60">
        <v>18</v>
      </c>
      <c r="Q138" s="60">
        <v>0</v>
      </c>
      <c r="R138" s="60">
        <v>0</v>
      </c>
      <c r="S138" s="60">
        <v>0</v>
      </c>
      <c r="T138" s="18"/>
    </row>
    <row r="139" spans="1:22">
      <c r="A139" s="26" t="s">
        <v>136</v>
      </c>
      <c r="B139" s="60">
        <v>12</v>
      </c>
      <c r="C139" s="37">
        <v>139</v>
      </c>
      <c r="D139" s="60">
        <v>12</v>
      </c>
      <c r="E139" s="60">
        <v>0</v>
      </c>
      <c r="F139" s="60">
        <v>4</v>
      </c>
      <c r="G139" s="60">
        <v>8</v>
      </c>
      <c r="H139" s="60">
        <v>12</v>
      </c>
      <c r="I139" s="60">
        <v>0</v>
      </c>
      <c r="J139" s="60">
        <v>6</v>
      </c>
      <c r="K139" s="60">
        <v>3</v>
      </c>
      <c r="L139" s="72">
        <v>863</v>
      </c>
      <c r="M139" s="60">
        <v>0</v>
      </c>
      <c r="N139" s="60">
        <v>0</v>
      </c>
      <c r="O139" s="60">
        <v>2</v>
      </c>
      <c r="P139" s="60">
        <v>10</v>
      </c>
      <c r="Q139" s="60">
        <v>0</v>
      </c>
      <c r="R139" s="60">
        <v>0</v>
      </c>
      <c r="S139" s="60">
        <v>0</v>
      </c>
      <c r="T139" s="18"/>
    </row>
    <row r="140" spans="1:22">
      <c r="A140" s="26" t="s">
        <v>137</v>
      </c>
      <c r="B140" s="60">
        <v>35</v>
      </c>
      <c r="C140" s="37">
        <v>378</v>
      </c>
      <c r="D140" s="60">
        <v>35</v>
      </c>
      <c r="E140" s="60">
        <v>0</v>
      </c>
      <c r="F140" s="60">
        <v>0</v>
      </c>
      <c r="G140" s="60">
        <v>35</v>
      </c>
      <c r="H140" s="60">
        <v>35</v>
      </c>
      <c r="I140" s="60">
        <v>0</v>
      </c>
      <c r="J140" s="60">
        <v>0</v>
      </c>
      <c r="K140" s="60">
        <v>0</v>
      </c>
      <c r="L140" s="72">
        <v>1687</v>
      </c>
      <c r="M140" s="60">
        <v>0</v>
      </c>
      <c r="N140" s="60">
        <v>2</v>
      </c>
      <c r="O140" s="60">
        <v>19</v>
      </c>
      <c r="P140" s="60">
        <v>14</v>
      </c>
      <c r="Q140" s="60">
        <v>0</v>
      </c>
      <c r="R140" s="60">
        <v>0</v>
      </c>
      <c r="S140" s="60">
        <v>0</v>
      </c>
      <c r="T140" s="18"/>
    </row>
    <row r="141" spans="1:22">
      <c r="A141" s="26" t="s">
        <v>138</v>
      </c>
      <c r="B141" s="60">
        <v>42</v>
      </c>
      <c r="C141" s="37">
        <v>385</v>
      </c>
      <c r="D141" s="60">
        <v>42</v>
      </c>
      <c r="E141" s="60">
        <v>0</v>
      </c>
      <c r="F141" s="60">
        <v>6</v>
      </c>
      <c r="G141" s="60">
        <v>36</v>
      </c>
      <c r="H141" s="60">
        <v>42</v>
      </c>
      <c r="I141" s="60">
        <v>0</v>
      </c>
      <c r="J141" s="60">
        <v>0</v>
      </c>
      <c r="K141" s="60">
        <v>0</v>
      </c>
      <c r="L141" s="72">
        <v>1876.5</v>
      </c>
      <c r="M141" s="60">
        <v>0</v>
      </c>
      <c r="N141" s="60">
        <v>5</v>
      </c>
      <c r="O141" s="60">
        <v>21</v>
      </c>
      <c r="P141" s="60">
        <v>16</v>
      </c>
      <c r="Q141" s="60">
        <v>0</v>
      </c>
      <c r="R141" s="60">
        <v>0</v>
      </c>
      <c r="S141" s="60">
        <v>0</v>
      </c>
      <c r="T141" s="18"/>
    </row>
    <row r="142" spans="1:22">
      <c r="A142" s="26" t="s">
        <v>139</v>
      </c>
      <c r="B142" s="60">
        <v>16</v>
      </c>
      <c r="C142" s="37">
        <v>241</v>
      </c>
      <c r="D142" s="60">
        <v>16</v>
      </c>
      <c r="E142" s="60">
        <v>0</v>
      </c>
      <c r="F142" s="60">
        <v>0</v>
      </c>
      <c r="G142" s="60">
        <v>16</v>
      </c>
      <c r="H142" s="60">
        <v>16</v>
      </c>
      <c r="I142" s="60">
        <v>0</v>
      </c>
      <c r="J142" s="60">
        <v>16</v>
      </c>
      <c r="K142" s="60">
        <v>0</v>
      </c>
      <c r="L142" s="72">
        <v>1014</v>
      </c>
      <c r="M142" s="60">
        <v>0</v>
      </c>
      <c r="N142" s="60">
        <v>0</v>
      </c>
      <c r="O142" s="60">
        <v>2</v>
      </c>
      <c r="P142" s="60">
        <v>14</v>
      </c>
      <c r="Q142" s="60">
        <v>0</v>
      </c>
      <c r="R142" s="60">
        <v>0</v>
      </c>
      <c r="S142" s="60">
        <v>0</v>
      </c>
    </row>
    <row r="143" spans="1:22">
      <c r="A143" s="26" t="s">
        <v>140</v>
      </c>
      <c r="B143" s="60">
        <v>11</v>
      </c>
      <c r="C143" s="37">
        <v>137</v>
      </c>
      <c r="D143" s="60">
        <v>11</v>
      </c>
      <c r="E143" s="60">
        <v>0</v>
      </c>
      <c r="F143" s="60">
        <v>3</v>
      </c>
      <c r="G143" s="60">
        <v>8</v>
      </c>
      <c r="H143" s="60">
        <v>11</v>
      </c>
      <c r="I143" s="60">
        <v>0</v>
      </c>
      <c r="J143" s="60">
        <v>4</v>
      </c>
      <c r="K143" s="60">
        <v>0</v>
      </c>
      <c r="L143" s="72">
        <v>760.2</v>
      </c>
      <c r="M143" s="60">
        <v>0</v>
      </c>
      <c r="N143" s="60">
        <v>0</v>
      </c>
      <c r="O143" s="60">
        <v>1</v>
      </c>
      <c r="P143" s="60">
        <v>10</v>
      </c>
      <c r="Q143" s="60">
        <v>0</v>
      </c>
      <c r="R143" s="60">
        <v>0</v>
      </c>
      <c r="S143" s="60">
        <v>0</v>
      </c>
      <c r="T143" s="17"/>
      <c r="U143" s="17"/>
      <c r="V143" s="17"/>
    </row>
    <row r="144" spans="1:22">
      <c r="A144" s="26" t="s">
        <v>141</v>
      </c>
      <c r="B144" s="60">
        <v>3</v>
      </c>
      <c r="C144" s="37">
        <v>55</v>
      </c>
      <c r="D144" s="60">
        <v>3</v>
      </c>
      <c r="E144" s="60">
        <v>0</v>
      </c>
      <c r="F144" s="60">
        <v>0</v>
      </c>
      <c r="G144" s="60">
        <v>3</v>
      </c>
      <c r="H144" s="60">
        <v>3</v>
      </c>
      <c r="I144" s="60">
        <v>0</v>
      </c>
      <c r="J144" s="60">
        <v>2</v>
      </c>
      <c r="K144" s="60">
        <v>1</v>
      </c>
      <c r="L144" s="72">
        <v>130</v>
      </c>
      <c r="M144" s="60">
        <v>0</v>
      </c>
      <c r="N144" s="60">
        <v>0</v>
      </c>
      <c r="O144" s="60">
        <v>0</v>
      </c>
      <c r="P144" s="60">
        <v>3</v>
      </c>
      <c r="Q144" s="60">
        <v>0</v>
      </c>
      <c r="R144" s="60">
        <v>0</v>
      </c>
      <c r="S144" s="60">
        <v>0</v>
      </c>
    </row>
    <row r="145" spans="2:19">
      <c r="B145" s="40"/>
      <c r="C145" s="40"/>
      <c r="D145" s="40"/>
      <c r="E145" s="40"/>
      <c r="F145" s="40"/>
      <c r="G145" s="40"/>
      <c r="H145" s="40"/>
      <c r="I145" s="40"/>
      <c r="J145" s="41"/>
      <c r="K145" s="41"/>
      <c r="L145" s="52"/>
      <c r="M145" s="41"/>
      <c r="N145" s="41"/>
      <c r="O145" s="41"/>
      <c r="P145" s="41"/>
      <c r="Q145" s="41"/>
      <c r="R145" s="41"/>
      <c r="S145" s="41"/>
    </row>
    <row r="146" spans="2:19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53"/>
      <c r="M146" s="20"/>
      <c r="N146" s="20"/>
      <c r="O146" s="20"/>
      <c r="P146" s="20"/>
      <c r="Q146" s="20"/>
      <c r="R146" s="20"/>
      <c r="S146" s="20"/>
    </row>
  </sheetData>
  <sheetProtection password="846E" sheet="1" objects="1" scenarios="1"/>
  <mergeCells count="18">
    <mergeCell ref="F20:I21"/>
    <mergeCell ref="J20:K21"/>
    <mergeCell ref="A14:L14"/>
    <mergeCell ref="B18:B22"/>
    <mergeCell ref="C18:C22"/>
    <mergeCell ref="A17:A22"/>
    <mergeCell ref="S18:S22"/>
    <mergeCell ref="B17:L17"/>
    <mergeCell ref="M17:S17"/>
    <mergeCell ref="D18:E21"/>
    <mergeCell ref="F18:L19"/>
    <mergeCell ref="M18:M22"/>
    <mergeCell ref="N18:N22"/>
    <mergeCell ref="O18:O22"/>
    <mergeCell ref="P18:P22"/>
    <mergeCell ref="Q18:Q22"/>
    <mergeCell ref="R18:R22"/>
    <mergeCell ref="L20:L22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64:S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T138"/>
  <sheetViews>
    <sheetView zoomScale="120" zoomScaleNormal="12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/>
  <cols>
    <col min="1" max="1" width="19.28515625" style="65" customWidth="1"/>
    <col min="2" max="2" width="8.42578125" style="65" customWidth="1"/>
    <col min="3" max="6" width="8.28515625" style="65" customWidth="1"/>
    <col min="7" max="7" width="8.7109375" style="65" customWidth="1"/>
    <col min="8" max="9" width="8.28515625" style="65" customWidth="1"/>
    <col min="10" max="10" width="8" style="65" customWidth="1"/>
    <col min="11" max="16384" width="9.140625" style="65"/>
  </cols>
  <sheetData>
    <row r="1" spans="1:20" s="159" customFormat="1" ht="12.75" customHeight="1">
      <c r="A1" s="223" t="s">
        <v>172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  <c r="O1" s="158"/>
      <c r="P1" s="158"/>
      <c r="Q1" s="158"/>
      <c r="R1" s="158"/>
      <c r="S1" s="158"/>
      <c r="T1" s="158"/>
    </row>
    <row r="2" spans="1:20" s="159" customFormat="1" ht="12.75" customHeight="1">
      <c r="A2" s="226" t="s">
        <v>173</v>
      </c>
      <c r="B2" s="219" t="s">
        <v>174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O2" s="158"/>
      <c r="P2" s="158"/>
      <c r="Q2" s="158"/>
      <c r="R2" s="158"/>
      <c r="S2" s="158"/>
      <c r="T2" s="158"/>
    </row>
    <row r="3" spans="1:20" s="159" customFormat="1" ht="12.75" customHeight="1">
      <c r="A3" s="227"/>
      <c r="B3" s="215" t="s">
        <v>158</v>
      </c>
      <c r="C3" s="221"/>
      <c r="D3" s="221"/>
      <c r="E3" s="216"/>
      <c r="F3" s="215" t="s">
        <v>29</v>
      </c>
      <c r="G3" s="216"/>
      <c r="H3" s="206" t="s">
        <v>30</v>
      </c>
      <c r="I3" s="206" t="s">
        <v>31</v>
      </c>
      <c r="J3" s="206" t="s">
        <v>32</v>
      </c>
      <c r="K3" s="206" t="s">
        <v>33</v>
      </c>
      <c r="L3" s="206" t="s">
        <v>96</v>
      </c>
      <c r="M3" s="209" t="s">
        <v>8</v>
      </c>
      <c r="N3" s="212" t="s">
        <v>175</v>
      </c>
      <c r="O3" s="158"/>
      <c r="P3" s="158"/>
      <c r="Q3" s="158"/>
      <c r="R3" s="158"/>
      <c r="S3" s="158"/>
      <c r="T3" s="158"/>
    </row>
    <row r="4" spans="1:20" s="159" customFormat="1" ht="12.75" customHeight="1">
      <c r="A4" s="227"/>
      <c r="B4" s="217"/>
      <c r="C4" s="222"/>
      <c r="D4" s="222"/>
      <c r="E4" s="218"/>
      <c r="F4" s="217"/>
      <c r="G4" s="218"/>
      <c r="H4" s="229"/>
      <c r="I4" s="229"/>
      <c r="J4" s="229"/>
      <c r="K4" s="229"/>
      <c r="L4" s="229"/>
      <c r="M4" s="230"/>
      <c r="N4" s="214"/>
      <c r="O4" s="158"/>
      <c r="P4" s="158"/>
      <c r="Q4" s="158"/>
      <c r="R4" s="158"/>
      <c r="S4" s="158"/>
      <c r="T4" s="158"/>
    </row>
    <row r="5" spans="1:20" s="159" customFormat="1" ht="12.75" customHeight="1">
      <c r="A5" s="227"/>
      <c r="B5" s="215" t="s">
        <v>15</v>
      </c>
      <c r="C5" s="216"/>
      <c r="D5" s="206" t="s">
        <v>35</v>
      </c>
      <c r="E5" s="206" t="s">
        <v>36</v>
      </c>
      <c r="F5" s="206" t="s">
        <v>37</v>
      </c>
      <c r="G5" s="206" t="s">
        <v>38</v>
      </c>
      <c r="H5" s="206" t="s">
        <v>39</v>
      </c>
      <c r="I5" s="206" t="s">
        <v>39</v>
      </c>
      <c r="J5" s="206" t="s">
        <v>39</v>
      </c>
      <c r="K5" s="206" t="s">
        <v>15</v>
      </c>
      <c r="L5" s="206" t="s">
        <v>15</v>
      </c>
      <c r="M5" s="209" t="s">
        <v>39</v>
      </c>
      <c r="N5" s="212" t="s">
        <v>39</v>
      </c>
      <c r="O5" s="158"/>
      <c r="P5" s="158"/>
      <c r="Q5" s="158"/>
      <c r="R5" s="158"/>
      <c r="S5" s="158"/>
      <c r="T5" s="158"/>
    </row>
    <row r="6" spans="1:20" s="159" customFormat="1" ht="12.75" customHeight="1">
      <c r="A6" s="227"/>
      <c r="B6" s="217"/>
      <c r="C6" s="218"/>
      <c r="D6" s="207"/>
      <c r="E6" s="207"/>
      <c r="F6" s="207"/>
      <c r="G6" s="207"/>
      <c r="H6" s="207"/>
      <c r="I6" s="207"/>
      <c r="J6" s="207"/>
      <c r="K6" s="207"/>
      <c r="L6" s="207"/>
      <c r="M6" s="210"/>
      <c r="N6" s="213"/>
      <c r="O6" s="158"/>
      <c r="P6" s="158"/>
      <c r="Q6" s="158"/>
      <c r="R6" s="158"/>
      <c r="S6" s="158"/>
      <c r="T6" s="158"/>
    </row>
    <row r="7" spans="1:20" s="159" customFormat="1" ht="12.75" customHeight="1">
      <c r="A7" s="227"/>
      <c r="B7" s="206" t="s">
        <v>8</v>
      </c>
      <c r="C7" s="206" t="s">
        <v>176</v>
      </c>
      <c r="D7" s="207"/>
      <c r="E7" s="207"/>
      <c r="F7" s="207"/>
      <c r="G7" s="207"/>
      <c r="H7" s="207"/>
      <c r="I7" s="207"/>
      <c r="J7" s="207"/>
      <c r="K7" s="207"/>
      <c r="L7" s="207"/>
      <c r="M7" s="210"/>
      <c r="N7" s="213"/>
      <c r="O7" s="158"/>
      <c r="P7" s="158"/>
      <c r="Q7" s="158"/>
      <c r="R7" s="158"/>
      <c r="S7" s="158"/>
      <c r="T7" s="158"/>
    </row>
    <row r="8" spans="1:20" s="159" customFormat="1" ht="12.75" customHeight="1">
      <c r="A8" s="22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11"/>
      <c r="N8" s="214"/>
      <c r="O8" s="158"/>
      <c r="P8" s="158"/>
      <c r="Q8" s="158"/>
      <c r="R8" s="158"/>
      <c r="S8" s="158"/>
      <c r="T8" s="158"/>
    </row>
    <row r="9" spans="1:20">
      <c r="A9" s="156" t="s">
        <v>26</v>
      </c>
      <c r="B9" s="157">
        <v>19</v>
      </c>
      <c r="C9" s="157">
        <v>20</v>
      </c>
      <c r="D9" s="157">
        <v>21</v>
      </c>
      <c r="E9" s="157">
        <v>22</v>
      </c>
      <c r="F9" s="157">
        <v>23</v>
      </c>
      <c r="G9" s="157">
        <v>24</v>
      </c>
      <c r="H9" s="157">
        <v>25</v>
      </c>
      <c r="I9" s="157">
        <v>26</v>
      </c>
      <c r="J9" s="157">
        <v>27</v>
      </c>
      <c r="K9" s="157">
        <v>28</v>
      </c>
      <c r="L9" s="157">
        <v>29</v>
      </c>
      <c r="M9" s="157">
        <v>30</v>
      </c>
      <c r="N9" s="157">
        <v>31</v>
      </c>
    </row>
    <row r="10" spans="1:20" ht="51.75" customHeight="1">
      <c r="A10" s="105" t="s">
        <v>41</v>
      </c>
      <c r="B10" s="86">
        <f>SUM(B11:B47)</f>
        <v>489893</v>
      </c>
      <c r="C10" s="86">
        <f t="shared" ref="C10:L10" si="0">SUM(C11:C47)</f>
        <v>405327</v>
      </c>
      <c r="D10" s="86">
        <f t="shared" si="0"/>
        <v>146936</v>
      </c>
      <c r="E10" s="86">
        <f t="shared" si="0"/>
        <v>0</v>
      </c>
      <c r="F10" s="86">
        <f t="shared" si="0"/>
        <v>125</v>
      </c>
      <c r="G10" s="86">
        <f t="shared" si="0"/>
        <v>0</v>
      </c>
      <c r="H10" s="86">
        <f t="shared" si="0"/>
        <v>0</v>
      </c>
      <c r="I10" s="86">
        <f t="shared" si="0"/>
        <v>1506</v>
      </c>
      <c r="J10" s="86">
        <f t="shared" si="0"/>
        <v>73</v>
      </c>
      <c r="K10" s="86">
        <f t="shared" si="0"/>
        <v>545</v>
      </c>
      <c r="L10" s="86">
        <f t="shared" si="0"/>
        <v>980511</v>
      </c>
      <c r="M10" s="93">
        <f>SUM(B10,F10,H10:L10)</f>
        <v>1472653</v>
      </c>
      <c r="N10" s="86">
        <f>SUM(N11:N47)</f>
        <v>1167282</v>
      </c>
    </row>
    <row r="11" spans="1:20" ht="17.25" customHeight="1">
      <c r="A11" s="66" t="s">
        <v>106</v>
      </c>
      <c r="B11" s="160">
        <f>B50</f>
        <v>105023</v>
      </c>
      <c r="C11" s="160">
        <f t="shared" ref="C11:N11" si="1">C50</f>
        <v>91193</v>
      </c>
      <c r="D11" s="160">
        <f t="shared" si="1"/>
        <v>37374</v>
      </c>
      <c r="E11" s="160">
        <f t="shared" si="1"/>
        <v>0</v>
      </c>
      <c r="F11" s="160">
        <f t="shared" si="1"/>
        <v>110</v>
      </c>
      <c r="G11" s="160">
        <f t="shared" si="1"/>
        <v>0</v>
      </c>
      <c r="H11" s="160">
        <f t="shared" si="1"/>
        <v>0</v>
      </c>
      <c r="I11" s="160">
        <f t="shared" si="1"/>
        <v>47</v>
      </c>
      <c r="J11" s="160">
        <f t="shared" si="1"/>
        <v>22</v>
      </c>
      <c r="K11" s="160">
        <f t="shared" si="1"/>
        <v>22</v>
      </c>
      <c r="L11" s="160">
        <f t="shared" si="1"/>
        <v>190324</v>
      </c>
      <c r="M11" s="161">
        <f t="shared" ref="M11:M74" si="2">SUM(B11,F11,H11:L11)</f>
        <v>295548</v>
      </c>
      <c r="N11" s="160">
        <f t="shared" si="1"/>
        <v>223793</v>
      </c>
    </row>
    <row r="12" spans="1:20" ht="15.75" customHeight="1">
      <c r="A12" s="81" t="s">
        <v>109</v>
      </c>
      <c r="B12" s="42">
        <f>B56</f>
        <v>7996</v>
      </c>
      <c r="C12" s="42">
        <f t="shared" ref="C12:N12" si="3">C56</f>
        <v>7419</v>
      </c>
      <c r="D12" s="42">
        <f t="shared" si="3"/>
        <v>4265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32925</v>
      </c>
      <c r="M12" s="84">
        <f t="shared" si="2"/>
        <v>40921</v>
      </c>
      <c r="N12" s="42">
        <f t="shared" si="3"/>
        <v>22676</v>
      </c>
    </row>
    <row r="13" spans="1:20" ht="15.75" customHeight="1">
      <c r="A13" s="81" t="s">
        <v>107</v>
      </c>
      <c r="B13" s="43">
        <f>SUM(B59,B96)</f>
        <v>7956</v>
      </c>
      <c r="C13" s="43">
        <f t="shared" ref="C13:N13" si="4">SUM(C59,C96)</f>
        <v>7585</v>
      </c>
      <c r="D13" s="43">
        <f t="shared" si="4"/>
        <v>2848</v>
      </c>
      <c r="E13" s="43">
        <f t="shared" si="4"/>
        <v>0</v>
      </c>
      <c r="F13" s="43">
        <f t="shared" si="4"/>
        <v>0</v>
      </c>
      <c r="G13" s="43">
        <f t="shared" si="4"/>
        <v>0</v>
      </c>
      <c r="H13" s="43">
        <f t="shared" si="4"/>
        <v>0</v>
      </c>
      <c r="I13" s="43">
        <f t="shared" si="4"/>
        <v>0</v>
      </c>
      <c r="J13" s="43">
        <f t="shared" si="4"/>
        <v>0</v>
      </c>
      <c r="K13" s="43">
        <f t="shared" si="4"/>
        <v>40</v>
      </c>
      <c r="L13" s="43">
        <f t="shared" si="4"/>
        <v>20569</v>
      </c>
      <c r="M13" s="84">
        <f t="shared" si="2"/>
        <v>28565</v>
      </c>
      <c r="N13" s="43">
        <f t="shared" si="4"/>
        <v>23966</v>
      </c>
    </row>
    <row r="14" spans="1:20" ht="15.75" customHeight="1">
      <c r="A14" s="81" t="s">
        <v>108</v>
      </c>
      <c r="B14" s="43">
        <f t="shared" ref="B14:N20" si="5">SUM(B60,B97)</f>
        <v>4364</v>
      </c>
      <c r="C14" s="43">
        <f t="shared" si="5"/>
        <v>4006</v>
      </c>
      <c r="D14" s="43">
        <f t="shared" si="5"/>
        <v>1722</v>
      </c>
      <c r="E14" s="43">
        <f t="shared" si="5"/>
        <v>0</v>
      </c>
      <c r="F14" s="43">
        <f t="shared" si="5"/>
        <v>0</v>
      </c>
      <c r="G14" s="43">
        <f t="shared" si="5"/>
        <v>0</v>
      </c>
      <c r="H14" s="43">
        <f t="shared" si="5"/>
        <v>0</v>
      </c>
      <c r="I14" s="43">
        <f t="shared" si="5"/>
        <v>0</v>
      </c>
      <c r="J14" s="43">
        <f t="shared" si="5"/>
        <v>0</v>
      </c>
      <c r="K14" s="43">
        <f t="shared" si="5"/>
        <v>0</v>
      </c>
      <c r="L14" s="43">
        <f t="shared" si="5"/>
        <v>7096</v>
      </c>
      <c r="M14" s="84">
        <f t="shared" si="2"/>
        <v>11460</v>
      </c>
      <c r="N14" s="43">
        <f t="shared" si="5"/>
        <v>7683</v>
      </c>
    </row>
    <row r="15" spans="1:20" ht="15.75" customHeight="1">
      <c r="A15" s="81" t="s">
        <v>110</v>
      </c>
      <c r="B15" s="43">
        <f t="shared" si="5"/>
        <v>15559</v>
      </c>
      <c r="C15" s="43">
        <f t="shared" si="5"/>
        <v>15196</v>
      </c>
      <c r="D15" s="43">
        <f t="shared" si="5"/>
        <v>5930</v>
      </c>
      <c r="E15" s="43">
        <f t="shared" si="5"/>
        <v>0</v>
      </c>
      <c r="F15" s="43">
        <f t="shared" si="5"/>
        <v>0</v>
      </c>
      <c r="G15" s="43">
        <f t="shared" si="5"/>
        <v>0</v>
      </c>
      <c r="H15" s="43">
        <f t="shared" si="5"/>
        <v>0</v>
      </c>
      <c r="I15" s="43">
        <f t="shared" si="5"/>
        <v>0</v>
      </c>
      <c r="J15" s="43">
        <f t="shared" si="5"/>
        <v>0</v>
      </c>
      <c r="K15" s="43">
        <f t="shared" si="5"/>
        <v>0</v>
      </c>
      <c r="L15" s="43">
        <f t="shared" si="5"/>
        <v>18800</v>
      </c>
      <c r="M15" s="84">
        <f t="shared" si="2"/>
        <v>34359</v>
      </c>
      <c r="N15" s="43">
        <f t="shared" si="5"/>
        <v>24005</v>
      </c>
    </row>
    <row r="16" spans="1:20" ht="15.75" customHeight="1">
      <c r="A16" s="81" t="s">
        <v>111</v>
      </c>
      <c r="B16" s="43">
        <f t="shared" si="5"/>
        <v>40264</v>
      </c>
      <c r="C16" s="43">
        <f t="shared" si="5"/>
        <v>35844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3">
        <f t="shared" si="5"/>
        <v>0</v>
      </c>
      <c r="I16" s="43">
        <f t="shared" si="5"/>
        <v>415</v>
      </c>
      <c r="J16" s="43">
        <f t="shared" si="5"/>
        <v>0</v>
      </c>
      <c r="K16" s="43">
        <f t="shared" si="5"/>
        <v>0</v>
      </c>
      <c r="L16" s="43">
        <f t="shared" si="5"/>
        <v>92195</v>
      </c>
      <c r="M16" s="84">
        <f t="shared" si="2"/>
        <v>132874</v>
      </c>
      <c r="N16" s="43">
        <f t="shared" si="5"/>
        <v>111912</v>
      </c>
    </row>
    <row r="17" spans="1:15" ht="15.75" customHeight="1">
      <c r="A17" s="81" t="s">
        <v>112</v>
      </c>
      <c r="B17" s="43">
        <f t="shared" si="5"/>
        <v>14467</v>
      </c>
      <c r="C17" s="43">
        <f t="shared" si="5"/>
        <v>14451</v>
      </c>
      <c r="D17" s="43">
        <f t="shared" si="5"/>
        <v>7128</v>
      </c>
      <c r="E17" s="43">
        <f t="shared" si="5"/>
        <v>0</v>
      </c>
      <c r="F17" s="43">
        <f t="shared" si="5"/>
        <v>0</v>
      </c>
      <c r="G17" s="43">
        <f t="shared" si="5"/>
        <v>0</v>
      </c>
      <c r="H17" s="43">
        <f t="shared" si="5"/>
        <v>0</v>
      </c>
      <c r="I17" s="43">
        <f t="shared" si="5"/>
        <v>348</v>
      </c>
      <c r="J17" s="43">
        <f t="shared" si="5"/>
        <v>0</v>
      </c>
      <c r="K17" s="43">
        <f t="shared" si="5"/>
        <v>0</v>
      </c>
      <c r="L17" s="43">
        <f t="shared" si="5"/>
        <v>17798</v>
      </c>
      <c r="M17" s="84">
        <f t="shared" si="2"/>
        <v>32613</v>
      </c>
      <c r="N17" s="43">
        <f t="shared" si="5"/>
        <v>34976</v>
      </c>
    </row>
    <row r="18" spans="1:15" ht="15.75" customHeight="1">
      <c r="A18" s="81" t="s">
        <v>113</v>
      </c>
      <c r="B18" s="43">
        <f t="shared" si="5"/>
        <v>15160</v>
      </c>
      <c r="C18" s="43">
        <f t="shared" si="5"/>
        <v>13941</v>
      </c>
      <c r="D18" s="43">
        <f t="shared" si="5"/>
        <v>4807</v>
      </c>
      <c r="E18" s="43">
        <f t="shared" si="5"/>
        <v>0</v>
      </c>
      <c r="F18" s="43">
        <f t="shared" si="5"/>
        <v>10</v>
      </c>
      <c r="G18" s="43">
        <f t="shared" si="5"/>
        <v>0</v>
      </c>
      <c r="H18" s="43">
        <f t="shared" si="5"/>
        <v>0</v>
      </c>
      <c r="I18" s="43">
        <f t="shared" si="5"/>
        <v>30</v>
      </c>
      <c r="J18" s="43">
        <f t="shared" si="5"/>
        <v>0</v>
      </c>
      <c r="K18" s="43">
        <f t="shared" si="5"/>
        <v>34</v>
      </c>
      <c r="L18" s="43">
        <f t="shared" si="5"/>
        <v>17841</v>
      </c>
      <c r="M18" s="84">
        <f t="shared" si="2"/>
        <v>33075</v>
      </c>
      <c r="N18" s="43">
        <f t="shared" si="5"/>
        <v>27888</v>
      </c>
    </row>
    <row r="19" spans="1:15" ht="15.75" customHeight="1">
      <c r="A19" s="81" t="s">
        <v>114</v>
      </c>
      <c r="B19" s="43">
        <f t="shared" si="5"/>
        <v>7405</v>
      </c>
      <c r="C19" s="43">
        <f t="shared" si="5"/>
        <v>7377</v>
      </c>
      <c r="D19" s="43">
        <f t="shared" si="5"/>
        <v>0</v>
      </c>
      <c r="E19" s="43">
        <f t="shared" si="5"/>
        <v>0</v>
      </c>
      <c r="F19" s="43">
        <f t="shared" si="5"/>
        <v>0</v>
      </c>
      <c r="G19" s="43">
        <f t="shared" si="5"/>
        <v>0</v>
      </c>
      <c r="H19" s="43">
        <f t="shared" si="5"/>
        <v>0</v>
      </c>
      <c r="I19" s="43">
        <f t="shared" si="5"/>
        <v>0</v>
      </c>
      <c r="J19" s="43">
        <f t="shared" si="5"/>
        <v>0</v>
      </c>
      <c r="K19" s="43">
        <f t="shared" si="5"/>
        <v>0</v>
      </c>
      <c r="L19" s="43">
        <f t="shared" si="5"/>
        <v>27176</v>
      </c>
      <c r="M19" s="84">
        <f t="shared" si="2"/>
        <v>34581</v>
      </c>
      <c r="N19" s="43">
        <f t="shared" si="5"/>
        <v>30219</v>
      </c>
    </row>
    <row r="20" spans="1:15" ht="15.75" customHeight="1">
      <c r="A20" s="81" t="s">
        <v>115</v>
      </c>
      <c r="B20" s="43">
        <f t="shared" si="5"/>
        <v>1733</v>
      </c>
      <c r="C20" s="43">
        <f t="shared" si="5"/>
        <v>0</v>
      </c>
      <c r="D20" s="43">
        <f t="shared" si="5"/>
        <v>0</v>
      </c>
      <c r="E20" s="43">
        <f t="shared" si="5"/>
        <v>0</v>
      </c>
      <c r="F20" s="43">
        <f t="shared" si="5"/>
        <v>0</v>
      </c>
      <c r="G20" s="43">
        <f t="shared" si="5"/>
        <v>0</v>
      </c>
      <c r="H20" s="43">
        <f t="shared" si="5"/>
        <v>0</v>
      </c>
      <c r="I20" s="43">
        <f t="shared" si="5"/>
        <v>0</v>
      </c>
      <c r="J20" s="43">
        <f t="shared" si="5"/>
        <v>0</v>
      </c>
      <c r="K20" s="43">
        <f t="shared" si="5"/>
        <v>0</v>
      </c>
      <c r="L20" s="43">
        <f t="shared" si="5"/>
        <v>22469</v>
      </c>
      <c r="M20" s="84">
        <f t="shared" si="2"/>
        <v>24202</v>
      </c>
      <c r="N20" s="43">
        <f t="shared" si="5"/>
        <v>19520</v>
      </c>
    </row>
    <row r="21" spans="1:15" ht="15.75" customHeight="1">
      <c r="A21" s="81" t="s">
        <v>116</v>
      </c>
      <c r="B21" s="43">
        <f>SUM(B67,B104)</f>
        <v>17467</v>
      </c>
      <c r="C21" s="43">
        <f t="shared" ref="C21:N21" si="6">SUM(C67,C104)</f>
        <v>13486</v>
      </c>
      <c r="D21" s="43">
        <f t="shared" si="6"/>
        <v>0</v>
      </c>
      <c r="E21" s="43">
        <f t="shared" si="6"/>
        <v>0</v>
      </c>
      <c r="F21" s="43">
        <f t="shared" si="6"/>
        <v>0</v>
      </c>
      <c r="G21" s="43">
        <f t="shared" si="6"/>
        <v>0</v>
      </c>
      <c r="H21" s="43">
        <f t="shared" si="6"/>
        <v>0</v>
      </c>
      <c r="I21" s="43">
        <f t="shared" si="6"/>
        <v>15</v>
      </c>
      <c r="J21" s="43">
        <f t="shared" si="6"/>
        <v>0</v>
      </c>
      <c r="K21" s="43">
        <f t="shared" si="6"/>
        <v>0</v>
      </c>
      <c r="L21" s="43">
        <f t="shared" si="6"/>
        <v>20910</v>
      </c>
      <c r="M21" s="84">
        <f t="shared" si="2"/>
        <v>38392</v>
      </c>
      <c r="N21" s="43">
        <f t="shared" si="6"/>
        <v>31721</v>
      </c>
    </row>
    <row r="22" spans="1:15" ht="15.75" customHeight="1">
      <c r="A22" s="81" t="s">
        <v>117</v>
      </c>
      <c r="B22" s="43">
        <f t="shared" ref="B22:N28" si="7">SUM(B68,B105)</f>
        <v>9807</v>
      </c>
      <c r="C22" s="43">
        <f t="shared" si="7"/>
        <v>9645</v>
      </c>
      <c r="D22" s="43">
        <f t="shared" si="7"/>
        <v>3961</v>
      </c>
      <c r="E22" s="43">
        <f t="shared" si="7"/>
        <v>0</v>
      </c>
      <c r="F22" s="43">
        <f t="shared" si="7"/>
        <v>0</v>
      </c>
      <c r="G22" s="43">
        <f t="shared" si="7"/>
        <v>0</v>
      </c>
      <c r="H22" s="43">
        <f t="shared" si="7"/>
        <v>0</v>
      </c>
      <c r="I22" s="43">
        <f t="shared" si="7"/>
        <v>9</v>
      </c>
      <c r="J22" s="43">
        <f t="shared" si="7"/>
        <v>0</v>
      </c>
      <c r="K22" s="43">
        <f t="shared" si="7"/>
        <v>0</v>
      </c>
      <c r="L22" s="43">
        <f t="shared" si="7"/>
        <v>8534</v>
      </c>
      <c r="M22" s="84">
        <f t="shared" si="2"/>
        <v>18350</v>
      </c>
      <c r="N22" s="43">
        <f t="shared" si="7"/>
        <v>15307</v>
      </c>
    </row>
    <row r="23" spans="1:15" ht="15.75" customHeight="1">
      <c r="A23" s="81" t="s">
        <v>118</v>
      </c>
      <c r="B23" s="43">
        <f t="shared" si="7"/>
        <v>16138</v>
      </c>
      <c r="C23" s="43">
        <f t="shared" si="7"/>
        <v>13406</v>
      </c>
      <c r="D23" s="43">
        <f t="shared" si="7"/>
        <v>6770</v>
      </c>
      <c r="E23" s="43">
        <f t="shared" si="7"/>
        <v>0</v>
      </c>
      <c r="F23" s="43">
        <f t="shared" si="7"/>
        <v>5</v>
      </c>
      <c r="G23" s="43">
        <f t="shared" si="7"/>
        <v>0</v>
      </c>
      <c r="H23" s="43">
        <f t="shared" si="7"/>
        <v>0</v>
      </c>
      <c r="I23" s="43">
        <f t="shared" si="7"/>
        <v>4</v>
      </c>
      <c r="J23" s="43">
        <f t="shared" si="7"/>
        <v>0</v>
      </c>
      <c r="K23" s="43">
        <f t="shared" si="7"/>
        <v>0</v>
      </c>
      <c r="L23" s="43">
        <f t="shared" si="7"/>
        <v>20183</v>
      </c>
      <c r="M23" s="84">
        <f t="shared" si="2"/>
        <v>36330</v>
      </c>
      <c r="N23" s="43">
        <f t="shared" si="7"/>
        <v>30208</v>
      </c>
    </row>
    <row r="24" spans="1:15" ht="15.75" customHeight="1">
      <c r="A24" s="81" t="s">
        <v>119</v>
      </c>
      <c r="B24" s="43">
        <f t="shared" si="7"/>
        <v>4709</v>
      </c>
      <c r="C24" s="43">
        <f t="shared" si="7"/>
        <v>4667</v>
      </c>
      <c r="D24" s="43">
        <f t="shared" si="7"/>
        <v>1803</v>
      </c>
      <c r="E24" s="43">
        <f t="shared" si="7"/>
        <v>0</v>
      </c>
      <c r="F24" s="43">
        <f t="shared" si="7"/>
        <v>0</v>
      </c>
      <c r="G24" s="43">
        <f t="shared" si="7"/>
        <v>0</v>
      </c>
      <c r="H24" s="43">
        <f t="shared" si="7"/>
        <v>0</v>
      </c>
      <c r="I24" s="43">
        <f t="shared" si="7"/>
        <v>54</v>
      </c>
      <c r="J24" s="43">
        <f t="shared" si="7"/>
        <v>0</v>
      </c>
      <c r="K24" s="43">
        <f t="shared" si="7"/>
        <v>30</v>
      </c>
      <c r="L24" s="43">
        <f t="shared" si="7"/>
        <v>9717</v>
      </c>
      <c r="M24" s="84">
        <f t="shared" si="2"/>
        <v>14510</v>
      </c>
      <c r="N24" s="43">
        <f t="shared" si="7"/>
        <v>13171</v>
      </c>
    </row>
    <row r="25" spans="1:15" ht="15.75" customHeight="1">
      <c r="A25" s="81" t="s">
        <v>120</v>
      </c>
      <c r="B25" s="43">
        <f t="shared" si="7"/>
        <v>2203</v>
      </c>
      <c r="C25" s="43">
        <f t="shared" si="7"/>
        <v>1756</v>
      </c>
      <c r="D25" s="43">
        <f t="shared" si="7"/>
        <v>1177</v>
      </c>
      <c r="E25" s="43">
        <f t="shared" si="7"/>
        <v>0</v>
      </c>
      <c r="F25" s="43">
        <f t="shared" si="7"/>
        <v>0</v>
      </c>
      <c r="G25" s="43">
        <f t="shared" si="7"/>
        <v>0</v>
      </c>
      <c r="H25" s="43">
        <f t="shared" si="7"/>
        <v>0</v>
      </c>
      <c r="I25" s="43">
        <f t="shared" si="7"/>
        <v>0</v>
      </c>
      <c r="J25" s="43">
        <f t="shared" si="7"/>
        <v>0</v>
      </c>
      <c r="K25" s="43">
        <f t="shared" si="7"/>
        <v>0</v>
      </c>
      <c r="L25" s="43">
        <f t="shared" si="7"/>
        <v>21584</v>
      </c>
      <c r="M25" s="84">
        <f t="shared" si="2"/>
        <v>23787</v>
      </c>
      <c r="N25" s="43">
        <f t="shared" si="7"/>
        <v>15395</v>
      </c>
    </row>
    <row r="26" spans="1:15" ht="15.75" customHeight="1">
      <c r="A26" s="81" t="s">
        <v>121</v>
      </c>
      <c r="B26" s="43">
        <f t="shared" si="7"/>
        <v>8108</v>
      </c>
      <c r="C26" s="43">
        <f t="shared" si="7"/>
        <v>8084</v>
      </c>
      <c r="D26" s="43">
        <f t="shared" si="7"/>
        <v>2364</v>
      </c>
      <c r="E26" s="43">
        <f t="shared" si="7"/>
        <v>0</v>
      </c>
      <c r="F26" s="43">
        <f t="shared" si="7"/>
        <v>0</v>
      </c>
      <c r="G26" s="43">
        <f t="shared" si="7"/>
        <v>0</v>
      </c>
      <c r="H26" s="43">
        <f t="shared" si="7"/>
        <v>0</v>
      </c>
      <c r="I26" s="43">
        <f t="shared" si="7"/>
        <v>0</v>
      </c>
      <c r="J26" s="43">
        <f t="shared" si="7"/>
        <v>0</v>
      </c>
      <c r="K26" s="43">
        <f t="shared" si="7"/>
        <v>0</v>
      </c>
      <c r="L26" s="43">
        <f t="shared" si="7"/>
        <v>30814</v>
      </c>
      <c r="M26" s="84">
        <f t="shared" si="2"/>
        <v>38922</v>
      </c>
      <c r="N26" s="43">
        <f t="shared" si="7"/>
        <v>30663</v>
      </c>
    </row>
    <row r="27" spans="1:15" ht="15.75" customHeight="1">
      <c r="A27" s="81" t="s">
        <v>122</v>
      </c>
      <c r="B27" s="43">
        <f t="shared" si="7"/>
        <v>13564</v>
      </c>
      <c r="C27" s="43">
        <f t="shared" si="7"/>
        <v>13087</v>
      </c>
      <c r="D27" s="43">
        <f t="shared" si="7"/>
        <v>6433</v>
      </c>
      <c r="E27" s="43">
        <f t="shared" si="7"/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45</v>
      </c>
      <c r="J27" s="43">
        <f t="shared" si="7"/>
        <v>0</v>
      </c>
      <c r="K27" s="43">
        <f t="shared" si="7"/>
        <v>0</v>
      </c>
      <c r="L27" s="43">
        <f t="shared" si="7"/>
        <v>20953</v>
      </c>
      <c r="M27" s="84">
        <f t="shared" si="2"/>
        <v>34562</v>
      </c>
      <c r="N27" s="43">
        <f t="shared" si="7"/>
        <v>28703</v>
      </c>
    </row>
    <row r="28" spans="1:15" ht="15.75" customHeight="1">
      <c r="A28" s="81" t="s">
        <v>123</v>
      </c>
      <c r="B28" s="43">
        <f t="shared" si="7"/>
        <v>8112</v>
      </c>
      <c r="C28" s="43">
        <f t="shared" si="7"/>
        <v>7238</v>
      </c>
      <c r="D28" s="43">
        <f t="shared" si="7"/>
        <v>2552</v>
      </c>
      <c r="E28" s="43">
        <f t="shared" si="7"/>
        <v>0</v>
      </c>
      <c r="F28" s="43">
        <f t="shared" si="7"/>
        <v>0</v>
      </c>
      <c r="G28" s="43">
        <f t="shared" si="7"/>
        <v>0</v>
      </c>
      <c r="H28" s="43">
        <f t="shared" si="7"/>
        <v>0</v>
      </c>
      <c r="I28" s="43">
        <f t="shared" si="7"/>
        <v>16</v>
      </c>
      <c r="J28" s="43">
        <f t="shared" si="7"/>
        <v>35</v>
      </c>
      <c r="K28" s="43">
        <f t="shared" si="7"/>
        <v>0</v>
      </c>
      <c r="L28" s="43">
        <f t="shared" si="7"/>
        <v>20699</v>
      </c>
      <c r="M28" s="84">
        <f t="shared" si="2"/>
        <v>28862</v>
      </c>
      <c r="N28" s="43">
        <f t="shared" si="7"/>
        <v>22542</v>
      </c>
    </row>
    <row r="29" spans="1:15" ht="15.75" customHeight="1">
      <c r="A29" s="81" t="s">
        <v>124</v>
      </c>
      <c r="B29" s="43">
        <f>SUM(B75,B112)</f>
        <v>27451</v>
      </c>
      <c r="C29" s="43">
        <f t="shared" ref="C29:N29" si="8">SUM(C75,C112)</f>
        <v>27271</v>
      </c>
      <c r="D29" s="43">
        <f t="shared" si="8"/>
        <v>0</v>
      </c>
      <c r="E29" s="43">
        <f t="shared" si="8"/>
        <v>0</v>
      </c>
      <c r="F29" s="43">
        <f t="shared" si="8"/>
        <v>0</v>
      </c>
      <c r="G29" s="43">
        <f t="shared" si="8"/>
        <v>0</v>
      </c>
      <c r="H29" s="43">
        <f t="shared" si="8"/>
        <v>0</v>
      </c>
      <c r="I29" s="43">
        <f t="shared" si="8"/>
        <v>4</v>
      </c>
      <c r="J29" s="43">
        <f t="shared" si="8"/>
        <v>0</v>
      </c>
      <c r="K29" s="43">
        <f t="shared" si="8"/>
        <v>41</v>
      </c>
      <c r="L29" s="43">
        <f t="shared" si="8"/>
        <v>32583</v>
      </c>
      <c r="M29" s="84">
        <f t="shared" si="2"/>
        <v>60079</v>
      </c>
      <c r="N29" s="43">
        <f t="shared" si="8"/>
        <v>55144</v>
      </c>
    </row>
    <row r="30" spans="1:15" ht="15.75" customHeight="1">
      <c r="A30" s="81" t="s">
        <v>125</v>
      </c>
      <c r="B30" s="43">
        <f t="shared" ref="B30:N47" si="9">SUM(B76,B113)</f>
        <v>8136</v>
      </c>
      <c r="C30" s="43">
        <f t="shared" si="9"/>
        <v>7866</v>
      </c>
      <c r="D30" s="43">
        <f t="shared" si="9"/>
        <v>4230</v>
      </c>
      <c r="E30" s="43">
        <f t="shared" si="9"/>
        <v>0</v>
      </c>
      <c r="F30" s="43">
        <f t="shared" si="9"/>
        <v>0</v>
      </c>
      <c r="G30" s="43">
        <f t="shared" si="9"/>
        <v>0</v>
      </c>
      <c r="H30" s="43">
        <f t="shared" si="9"/>
        <v>0</v>
      </c>
      <c r="I30" s="43">
        <f t="shared" si="9"/>
        <v>44</v>
      </c>
      <c r="J30" s="43">
        <f t="shared" si="9"/>
        <v>0</v>
      </c>
      <c r="K30" s="43">
        <f t="shared" si="9"/>
        <v>0</v>
      </c>
      <c r="L30" s="43">
        <f t="shared" si="9"/>
        <v>29589</v>
      </c>
      <c r="M30" s="84">
        <f t="shared" si="2"/>
        <v>37769</v>
      </c>
      <c r="N30" s="43">
        <f t="shared" si="9"/>
        <v>35404</v>
      </c>
    </row>
    <row r="31" spans="1:15" ht="15.75" customHeight="1">
      <c r="A31" s="81" t="s">
        <v>126</v>
      </c>
      <c r="B31" s="43">
        <f>SUM(B77,B114)</f>
        <v>0</v>
      </c>
      <c r="C31" s="43">
        <f t="shared" si="9"/>
        <v>0</v>
      </c>
      <c r="D31" s="43">
        <f t="shared" si="9"/>
        <v>0</v>
      </c>
      <c r="E31" s="43">
        <f t="shared" si="9"/>
        <v>0</v>
      </c>
      <c r="F31" s="43">
        <f t="shared" si="9"/>
        <v>0</v>
      </c>
      <c r="G31" s="43">
        <f t="shared" si="9"/>
        <v>0</v>
      </c>
      <c r="H31" s="43">
        <f t="shared" si="9"/>
        <v>0</v>
      </c>
      <c r="I31" s="43">
        <f t="shared" si="9"/>
        <v>0</v>
      </c>
      <c r="J31" s="43">
        <f t="shared" si="9"/>
        <v>0</v>
      </c>
      <c r="K31" s="43">
        <f t="shared" si="9"/>
        <v>0</v>
      </c>
      <c r="L31" s="43">
        <f t="shared" si="9"/>
        <v>0</v>
      </c>
      <c r="M31" s="84">
        <f t="shared" si="2"/>
        <v>0</v>
      </c>
      <c r="N31" s="43">
        <f t="shared" si="9"/>
        <v>0</v>
      </c>
      <c r="O31" s="67"/>
    </row>
    <row r="32" spans="1:15" ht="15.75" customHeight="1">
      <c r="A32" s="81" t="s">
        <v>127</v>
      </c>
      <c r="B32" s="43">
        <f t="shared" si="9"/>
        <v>5745</v>
      </c>
      <c r="C32" s="43">
        <f t="shared" si="9"/>
        <v>4900</v>
      </c>
      <c r="D32" s="43">
        <f t="shared" si="9"/>
        <v>3214</v>
      </c>
      <c r="E32" s="43">
        <f t="shared" si="9"/>
        <v>0</v>
      </c>
      <c r="F32" s="43">
        <f t="shared" si="9"/>
        <v>0</v>
      </c>
      <c r="G32" s="43">
        <f t="shared" si="9"/>
        <v>0</v>
      </c>
      <c r="H32" s="43">
        <f t="shared" si="9"/>
        <v>0</v>
      </c>
      <c r="I32" s="43">
        <f t="shared" si="9"/>
        <v>0</v>
      </c>
      <c r="J32" s="43">
        <f t="shared" si="9"/>
        <v>0</v>
      </c>
      <c r="K32" s="43">
        <f t="shared" si="9"/>
        <v>0</v>
      </c>
      <c r="L32" s="43">
        <f t="shared" si="9"/>
        <v>27201</v>
      </c>
      <c r="M32" s="84">
        <f t="shared" si="2"/>
        <v>32946</v>
      </c>
      <c r="N32" s="43">
        <f t="shared" si="9"/>
        <v>32101</v>
      </c>
    </row>
    <row r="33" spans="1:14" ht="15.75" customHeight="1">
      <c r="A33" s="81" t="s">
        <v>128</v>
      </c>
      <c r="B33" s="43">
        <f t="shared" si="9"/>
        <v>5444</v>
      </c>
      <c r="C33" s="43">
        <f t="shared" si="9"/>
        <v>3017</v>
      </c>
      <c r="D33" s="43">
        <f t="shared" si="9"/>
        <v>911</v>
      </c>
      <c r="E33" s="43">
        <f t="shared" si="9"/>
        <v>0</v>
      </c>
      <c r="F33" s="43">
        <f t="shared" si="9"/>
        <v>0</v>
      </c>
      <c r="G33" s="43">
        <f t="shared" si="9"/>
        <v>0</v>
      </c>
      <c r="H33" s="43">
        <f t="shared" si="9"/>
        <v>0</v>
      </c>
      <c r="I33" s="43">
        <f t="shared" si="9"/>
        <v>0</v>
      </c>
      <c r="J33" s="43">
        <f t="shared" si="9"/>
        <v>16</v>
      </c>
      <c r="K33" s="43">
        <f t="shared" si="9"/>
        <v>0</v>
      </c>
      <c r="L33" s="43">
        <f t="shared" si="9"/>
        <v>13427</v>
      </c>
      <c r="M33" s="84">
        <f t="shared" si="2"/>
        <v>18887</v>
      </c>
      <c r="N33" s="43">
        <f t="shared" si="9"/>
        <v>9623</v>
      </c>
    </row>
    <row r="34" spans="1:14" ht="15.75" customHeight="1">
      <c r="A34" s="81" t="s">
        <v>129</v>
      </c>
      <c r="B34" s="43">
        <f t="shared" si="9"/>
        <v>2803</v>
      </c>
      <c r="C34" s="43">
        <f t="shared" si="9"/>
        <v>2577</v>
      </c>
      <c r="D34" s="43">
        <f t="shared" si="9"/>
        <v>0</v>
      </c>
      <c r="E34" s="43">
        <f t="shared" si="9"/>
        <v>0</v>
      </c>
      <c r="F34" s="43">
        <f t="shared" si="9"/>
        <v>0</v>
      </c>
      <c r="G34" s="43">
        <f t="shared" si="9"/>
        <v>0</v>
      </c>
      <c r="H34" s="43">
        <f t="shared" si="9"/>
        <v>0</v>
      </c>
      <c r="I34" s="43">
        <f t="shared" si="9"/>
        <v>0</v>
      </c>
      <c r="J34" s="43">
        <f t="shared" si="9"/>
        <v>0</v>
      </c>
      <c r="K34" s="43">
        <f t="shared" si="9"/>
        <v>0</v>
      </c>
      <c r="L34" s="43">
        <f t="shared" si="9"/>
        <v>32980</v>
      </c>
      <c r="M34" s="84">
        <f t="shared" si="2"/>
        <v>35783</v>
      </c>
      <c r="N34" s="43">
        <f t="shared" si="9"/>
        <v>28587</v>
      </c>
    </row>
    <row r="35" spans="1:14" ht="15.75" customHeight="1">
      <c r="A35" s="81" t="s">
        <v>130</v>
      </c>
      <c r="B35" s="43">
        <f t="shared" si="9"/>
        <v>16473</v>
      </c>
      <c r="C35" s="43">
        <f t="shared" si="9"/>
        <v>15944</v>
      </c>
      <c r="D35" s="43">
        <f t="shared" si="9"/>
        <v>6806</v>
      </c>
      <c r="E35" s="43">
        <f t="shared" si="9"/>
        <v>0</v>
      </c>
      <c r="F35" s="43">
        <f t="shared" si="9"/>
        <v>0</v>
      </c>
      <c r="G35" s="43">
        <f t="shared" si="9"/>
        <v>0</v>
      </c>
      <c r="H35" s="43">
        <f t="shared" si="9"/>
        <v>0</v>
      </c>
      <c r="I35" s="43">
        <f t="shared" si="9"/>
        <v>0</v>
      </c>
      <c r="J35" s="43">
        <f t="shared" si="9"/>
        <v>0</v>
      </c>
      <c r="K35" s="43">
        <f t="shared" si="9"/>
        <v>0</v>
      </c>
      <c r="L35" s="43">
        <f t="shared" si="9"/>
        <v>17598</v>
      </c>
      <c r="M35" s="84">
        <f t="shared" si="2"/>
        <v>34071</v>
      </c>
      <c r="N35" s="43">
        <f t="shared" si="9"/>
        <v>28079</v>
      </c>
    </row>
    <row r="36" spans="1:14" ht="15.75" customHeight="1">
      <c r="A36" s="81" t="s">
        <v>131</v>
      </c>
      <c r="B36" s="43">
        <f t="shared" si="9"/>
        <v>8368</v>
      </c>
      <c r="C36" s="43">
        <f t="shared" si="9"/>
        <v>8268</v>
      </c>
      <c r="D36" s="43">
        <f t="shared" si="9"/>
        <v>2138</v>
      </c>
      <c r="E36" s="43">
        <f t="shared" si="9"/>
        <v>0</v>
      </c>
      <c r="F36" s="43">
        <f t="shared" si="9"/>
        <v>0</v>
      </c>
      <c r="G36" s="43">
        <f t="shared" si="9"/>
        <v>0</v>
      </c>
      <c r="H36" s="43">
        <f t="shared" si="9"/>
        <v>0</v>
      </c>
      <c r="I36" s="43">
        <f t="shared" si="9"/>
        <v>282</v>
      </c>
      <c r="J36" s="43">
        <f t="shared" si="9"/>
        <v>0</v>
      </c>
      <c r="K36" s="43">
        <f t="shared" si="9"/>
        <v>4</v>
      </c>
      <c r="L36" s="43">
        <f t="shared" si="9"/>
        <v>15004</v>
      </c>
      <c r="M36" s="84">
        <f t="shared" si="2"/>
        <v>23658</v>
      </c>
      <c r="N36" s="43">
        <f t="shared" si="9"/>
        <v>21574</v>
      </c>
    </row>
    <row r="37" spans="1:14" ht="15.75" customHeight="1">
      <c r="A37" s="81" t="s">
        <v>132</v>
      </c>
      <c r="B37" s="43">
        <f t="shared" si="9"/>
        <v>1136</v>
      </c>
      <c r="C37" s="43">
        <f t="shared" si="9"/>
        <v>1136</v>
      </c>
      <c r="D37" s="43">
        <f t="shared" si="9"/>
        <v>0</v>
      </c>
      <c r="E37" s="43">
        <f t="shared" si="9"/>
        <v>0</v>
      </c>
      <c r="F37" s="43">
        <f t="shared" si="9"/>
        <v>0</v>
      </c>
      <c r="G37" s="43">
        <f t="shared" si="9"/>
        <v>0</v>
      </c>
      <c r="H37" s="43">
        <f t="shared" si="9"/>
        <v>0</v>
      </c>
      <c r="I37" s="43">
        <f t="shared" si="9"/>
        <v>0</v>
      </c>
      <c r="J37" s="43">
        <f t="shared" si="9"/>
        <v>0</v>
      </c>
      <c r="K37" s="43">
        <f t="shared" si="9"/>
        <v>0</v>
      </c>
      <c r="L37" s="43">
        <f t="shared" si="9"/>
        <v>20987</v>
      </c>
      <c r="M37" s="84">
        <f t="shared" si="2"/>
        <v>22123</v>
      </c>
      <c r="N37" s="43">
        <f t="shared" si="9"/>
        <v>21550</v>
      </c>
    </row>
    <row r="38" spans="1:14" ht="15.75" customHeight="1">
      <c r="A38" s="81" t="s">
        <v>133</v>
      </c>
      <c r="B38" s="43">
        <f t="shared" si="9"/>
        <v>12075</v>
      </c>
      <c r="C38" s="43">
        <f t="shared" si="9"/>
        <v>11804</v>
      </c>
      <c r="D38" s="43">
        <f t="shared" si="9"/>
        <v>6128</v>
      </c>
      <c r="E38" s="43">
        <f t="shared" si="9"/>
        <v>0</v>
      </c>
      <c r="F38" s="43">
        <f t="shared" si="9"/>
        <v>0</v>
      </c>
      <c r="G38" s="43">
        <f t="shared" si="9"/>
        <v>0</v>
      </c>
      <c r="H38" s="43">
        <f t="shared" si="9"/>
        <v>0</v>
      </c>
      <c r="I38" s="43">
        <f t="shared" si="9"/>
        <v>24</v>
      </c>
      <c r="J38" s="43">
        <f t="shared" si="9"/>
        <v>0</v>
      </c>
      <c r="K38" s="43">
        <f t="shared" si="9"/>
        <v>0</v>
      </c>
      <c r="L38" s="43">
        <f t="shared" si="9"/>
        <v>22755</v>
      </c>
      <c r="M38" s="84">
        <f t="shared" si="2"/>
        <v>34854</v>
      </c>
      <c r="N38" s="43">
        <f t="shared" si="9"/>
        <v>30515</v>
      </c>
    </row>
    <row r="39" spans="1:14" ht="13.5" customHeight="1">
      <c r="A39" s="81" t="s">
        <v>105</v>
      </c>
      <c r="B39" s="43">
        <f t="shared" si="9"/>
        <v>21307</v>
      </c>
      <c r="C39" s="43">
        <f t="shared" si="9"/>
        <v>0</v>
      </c>
      <c r="D39" s="43">
        <f t="shared" si="9"/>
        <v>7878</v>
      </c>
      <c r="E39" s="43">
        <f t="shared" si="9"/>
        <v>0</v>
      </c>
      <c r="F39" s="43">
        <f t="shared" si="9"/>
        <v>0</v>
      </c>
      <c r="G39" s="43">
        <f t="shared" si="9"/>
        <v>0</v>
      </c>
      <c r="H39" s="43">
        <f t="shared" si="9"/>
        <v>0</v>
      </c>
      <c r="I39" s="43">
        <f t="shared" si="9"/>
        <v>169</v>
      </c>
      <c r="J39" s="43">
        <f t="shared" si="9"/>
        <v>0</v>
      </c>
      <c r="K39" s="43">
        <f t="shared" si="9"/>
        <v>81</v>
      </c>
      <c r="L39" s="43">
        <f t="shared" si="9"/>
        <v>26364</v>
      </c>
      <c r="M39" s="84">
        <f t="shared" si="2"/>
        <v>47921</v>
      </c>
      <c r="N39" s="43">
        <f t="shared" si="9"/>
        <v>44332</v>
      </c>
    </row>
    <row r="40" spans="1:14" ht="13.5" customHeight="1">
      <c r="A40" s="81" t="s">
        <v>134</v>
      </c>
      <c r="B40" s="43">
        <f t="shared" si="9"/>
        <v>13430</v>
      </c>
      <c r="C40" s="43">
        <f t="shared" si="9"/>
        <v>13190</v>
      </c>
      <c r="D40" s="43">
        <f t="shared" si="9"/>
        <v>3492</v>
      </c>
      <c r="E40" s="43">
        <f t="shared" si="9"/>
        <v>0</v>
      </c>
      <c r="F40" s="43">
        <f t="shared" si="9"/>
        <v>0</v>
      </c>
      <c r="G40" s="43">
        <f t="shared" si="9"/>
        <v>0</v>
      </c>
      <c r="H40" s="43">
        <f t="shared" si="9"/>
        <v>0</v>
      </c>
      <c r="I40" s="43">
        <f t="shared" si="9"/>
        <v>0</v>
      </c>
      <c r="J40" s="43">
        <f t="shared" si="9"/>
        <v>0</v>
      </c>
      <c r="K40" s="43">
        <f t="shared" si="9"/>
        <v>0</v>
      </c>
      <c r="L40" s="43">
        <f t="shared" si="9"/>
        <v>14129</v>
      </c>
      <c r="M40" s="84">
        <f t="shared" si="2"/>
        <v>27559</v>
      </c>
      <c r="N40" s="43">
        <f t="shared" si="9"/>
        <v>25024</v>
      </c>
    </row>
    <row r="41" spans="1:14" ht="13.5" customHeight="1">
      <c r="A41" s="81" t="s">
        <v>135</v>
      </c>
      <c r="B41" s="43">
        <f t="shared" si="9"/>
        <v>12327</v>
      </c>
      <c r="C41" s="43">
        <f t="shared" si="9"/>
        <v>0</v>
      </c>
      <c r="D41" s="43">
        <f t="shared" si="9"/>
        <v>5381</v>
      </c>
      <c r="E41" s="43">
        <f t="shared" si="9"/>
        <v>0</v>
      </c>
      <c r="F41" s="43">
        <f t="shared" si="9"/>
        <v>0</v>
      </c>
      <c r="G41" s="43">
        <f t="shared" si="9"/>
        <v>0</v>
      </c>
      <c r="H41" s="43">
        <f t="shared" si="9"/>
        <v>0</v>
      </c>
      <c r="I41" s="43">
        <f t="shared" si="9"/>
        <v>0</v>
      </c>
      <c r="J41" s="43">
        <f t="shared" si="9"/>
        <v>0</v>
      </c>
      <c r="K41" s="43">
        <f t="shared" si="9"/>
        <v>0</v>
      </c>
      <c r="L41" s="43">
        <f t="shared" si="9"/>
        <v>18299</v>
      </c>
      <c r="M41" s="84">
        <f t="shared" si="2"/>
        <v>30626</v>
      </c>
      <c r="N41" s="43">
        <f t="shared" si="9"/>
        <v>27172</v>
      </c>
    </row>
    <row r="42" spans="1:14" ht="13.5" customHeight="1">
      <c r="A42" s="81" t="s">
        <v>136</v>
      </c>
      <c r="B42" s="43">
        <f t="shared" si="9"/>
        <v>9211</v>
      </c>
      <c r="C42" s="43">
        <f t="shared" si="9"/>
        <v>8917</v>
      </c>
      <c r="D42" s="43">
        <f t="shared" si="9"/>
        <v>0</v>
      </c>
      <c r="E42" s="43">
        <f t="shared" si="9"/>
        <v>0</v>
      </c>
      <c r="F42" s="43">
        <f t="shared" si="9"/>
        <v>0</v>
      </c>
      <c r="G42" s="43">
        <f t="shared" si="9"/>
        <v>0</v>
      </c>
      <c r="H42" s="43">
        <f t="shared" si="9"/>
        <v>0</v>
      </c>
      <c r="I42" s="43">
        <f t="shared" si="9"/>
        <v>0</v>
      </c>
      <c r="J42" s="43">
        <f t="shared" si="9"/>
        <v>0</v>
      </c>
      <c r="K42" s="43">
        <f t="shared" si="9"/>
        <v>5</v>
      </c>
      <c r="L42" s="43">
        <f t="shared" si="9"/>
        <v>11436</v>
      </c>
      <c r="M42" s="84">
        <f t="shared" si="2"/>
        <v>20652</v>
      </c>
      <c r="N42" s="43">
        <f t="shared" si="9"/>
        <v>10588</v>
      </c>
    </row>
    <row r="43" spans="1:14" ht="13.5" customHeight="1">
      <c r="A43" s="81" t="s">
        <v>137</v>
      </c>
      <c r="B43" s="43">
        <f t="shared" si="9"/>
        <v>10186</v>
      </c>
      <c r="C43" s="43">
        <f t="shared" si="9"/>
        <v>9609</v>
      </c>
      <c r="D43" s="43">
        <f t="shared" si="9"/>
        <v>5288</v>
      </c>
      <c r="E43" s="43">
        <f t="shared" si="9"/>
        <v>0</v>
      </c>
      <c r="F43" s="43">
        <f t="shared" si="9"/>
        <v>0</v>
      </c>
      <c r="G43" s="43">
        <f t="shared" si="9"/>
        <v>0</v>
      </c>
      <c r="H43" s="43">
        <f t="shared" si="9"/>
        <v>0</v>
      </c>
      <c r="I43" s="43">
        <f t="shared" si="9"/>
        <v>0</v>
      </c>
      <c r="J43" s="43">
        <f t="shared" si="9"/>
        <v>0</v>
      </c>
      <c r="K43" s="43">
        <f t="shared" si="9"/>
        <v>288</v>
      </c>
      <c r="L43" s="43">
        <f t="shared" si="9"/>
        <v>19193</v>
      </c>
      <c r="M43" s="84">
        <f t="shared" si="2"/>
        <v>29667</v>
      </c>
      <c r="N43" s="43">
        <f t="shared" si="9"/>
        <v>26834</v>
      </c>
    </row>
    <row r="44" spans="1:14" ht="13.5" customHeight="1">
      <c r="A44" s="81" t="s">
        <v>138</v>
      </c>
      <c r="B44" s="43">
        <f t="shared" si="9"/>
        <v>13887</v>
      </c>
      <c r="C44" s="43">
        <f t="shared" si="9"/>
        <v>13818</v>
      </c>
      <c r="D44" s="43">
        <f t="shared" si="9"/>
        <v>5845</v>
      </c>
      <c r="E44" s="43">
        <f t="shared" si="9"/>
        <v>0</v>
      </c>
      <c r="F44" s="43">
        <f t="shared" si="9"/>
        <v>0</v>
      </c>
      <c r="G44" s="43">
        <f t="shared" si="9"/>
        <v>0</v>
      </c>
      <c r="H44" s="43">
        <f t="shared" si="9"/>
        <v>0</v>
      </c>
      <c r="I44" s="43">
        <f t="shared" si="9"/>
        <v>0</v>
      </c>
      <c r="J44" s="43">
        <f t="shared" si="9"/>
        <v>0</v>
      </c>
      <c r="K44" s="43">
        <f t="shared" si="9"/>
        <v>0</v>
      </c>
      <c r="L44" s="43">
        <f t="shared" si="9"/>
        <v>33735</v>
      </c>
      <c r="M44" s="84">
        <f t="shared" si="2"/>
        <v>47622</v>
      </c>
      <c r="N44" s="43">
        <f t="shared" si="9"/>
        <v>43819</v>
      </c>
    </row>
    <row r="45" spans="1:14" ht="13.5" customHeight="1">
      <c r="A45" s="81" t="s">
        <v>139</v>
      </c>
      <c r="B45" s="43">
        <f t="shared" si="9"/>
        <v>10816</v>
      </c>
      <c r="C45" s="43">
        <f t="shared" si="9"/>
        <v>4908</v>
      </c>
      <c r="D45" s="43">
        <f t="shared" si="9"/>
        <v>4013</v>
      </c>
      <c r="E45" s="43">
        <f t="shared" si="9"/>
        <v>0</v>
      </c>
      <c r="F45" s="43">
        <f t="shared" si="9"/>
        <v>0</v>
      </c>
      <c r="G45" s="43">
        <f t="shared" si="9"/>
        <v>0</v>
      </c>
      <c r="H45" s="43">
        <f t="shared" si="9"/>
        <v>0</v>
      </c>
      <c r="I45" s="43">
        <f t="shared" si="9"/>
        <v>0</v>
      </c>
      <c r="J45" s="43">
        <f t="shared" si="9"/>
        <v>0</v>
      </c>
      <c r="K45" s="43">
        <f t="shared" si="9"/>
        <v>0</v>
      </c>
      <c r="L45" s="43">
        <f t="shared" si="9"/>
        <v>21017</v>
      </c>
      <c r="M45" s="84">
        <f t="shared" si="2"/>
        <v>31833</v>
      </c>
      <c r="N45" s="43">
        <f t="shared" si="9"/>
        <v>6924</v>
      </c>
    </row>
    <row r="46" spans="1:14" ht="13.5" customHeight="1">
      <c r="A46" s="81" t="s">
        <v>140</v>
      </c>
      <c r="B46" s="43">
        <f t="shared" si="9"/>
        <v>8138</v>
      </c>
      <c r="C46" s="43">
        <f t="shared" si="9"/>
        <v>1880</v>
      </c>
      <c r="D46" s="43">
        <f t="shared" si="9"/>
        <v>1743</v>
      </c>
      <c r="E46" s="43">
        <f t="shared" si="9"/>
        <v>0</v>
      </c>
      <c r="F46" s="43">
        <f t="shared" si="9"/>
        <v>0</v>
      </c>
      <c r="G46" s="43">
        <f t="shared" si="9"/>
        <v>0</v>
      </c>
      <c r="H46" s="43">
        <f t="shared" si="9"/>
        <v>0</v>
      </c>
      <c r="I46" s="43">
        <f t="shared" si="9"/>
        <v>0</v>
      </c>
      <c r="J46" s="43">
        <f t="shared" si="9"/>
        <v>0</v>
      </c>
      <c r="K46" s="43">
        <f t="shared" si="9"/>
        <v>0</v>
      </c>
      <c r="L46" s="43">
        <f t="shared" si="9"/>
        <v>18003</v>
      </c>
      <c r="M46" s="84">
        <f t="shared" si="2"/>
        <v>26141</v>
      </c>
      <c r="N46" s="43">
        <f t="shared" si="9"/>
        <v>3066</v>
      </c>
    </row>
    <row r="47" spans="1:14" ht="13.5" customHeight="1">
      <c r="A47" s="81" t="s">
        <v>141</v>
      </c>
      <c r="B47" s="43">
        <f t="shared" si="9"/>
        <v>2925</v>
      </c>
      <c r="C47" s="43">
        <f t="shared" si="9"/>
        <v>1841</v>
      </c>
      <c r="D47" s="43">
        <f t="shared" si="9"/>
        <v>735</v>
      </c>
      <c r="E47" s="43">
        <f t="shared" si="9"/>
        <v>0</v>
      </c>
      <c r="F47" s="43">
        <f t="shared" si="9"/>
        <v>0</v>
      </c>
      <c r="G47" s="43">
        <f t="shared" si="9"/>
        <v>0</v>
      </c>
      <c r="H47" s="43">
        <f t="shared" si="9"/>
        <v>0</v>
      </c>
      <c r="I47" s="43">
        <f t="shared" si="9"/>
        <v>0</v>
      </c>
      <c r="J47" s="43">
        <f t="shared" si="9"/>
        <v>0</v>
      </c>
      <c r="K47" s="43">
        <f t="shared" si="9"/>
        <v>0</v>
      </c>
      <c r="L47" s="43">
        <f t="shared" si="9"/>
        <v>5624</v>
      </c>
      <c r="M47" s="84">
        <f t="shared" si="2"/>
        <v>8549</v>
      </c>
      <c r="N47" s="43">
        <f t="shared" si="9"/>
        <v>2598</v>
      </c>
    </row>
    <row r="48" spans="1:14" ht="13.5" customHeight="1">
      <c r="A48" s="8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84"/>
      <c r="N48" s="43"/>
    </row>
    <row r="49" spans="1:14" ht="27" customHeight="1">
      <c r="A49" s="85" t="s">
        <v>42</v>
      </c>
      <c r="B49" s="86">
        <f>SUM(B50,B56)</f>
        <v>113019</v>
      </c>
      <c r="C49" s="86">
        <f t="shared" ref="C49:N49" si="10">SUM(C50,C56)</f>
        <v>98612</v>
      </c>
      <c r="D49" s="86">
        <f t="shared" si="10"/>
        <v>41639</v>
      </c>
      <c r="E49" s="86">
        <f t="shared" si="10"/>
        <v>0</v>
      </c>
      <c r="F49" s="86">
        <f t="shared" si="10"/>
        <v>110</v>
      </c>
      <c r="G49" s="86">
        <f t="shared" si="10"/>
        <v>0</v>
      </c>
      <c r="H49" s="86">
        <f t="shared" si="10"/>
        <v>0</v>
      </c>
      <c r="I49" s="86">
        <f t="shared" si="10"/>
        <v>47</v>
      </c>
      <c r="J49" s="86">
        <f t="shared" si="10"/>
        <v>22</v>
      </c>
      <c r="K49" s="86">
        <f t="shared" si="10"/>
        <v>22</v>
      </c>
      <c r="L49" s="86">
        <f t="shared" si="10"/>
        <v>223249</v>
      </c>
      <c r="M49" s="83">
        <f t="shared" si="2"/>
        <v>336469</v>
      </c>
      <c r="N49" s="86">
        <f t="shared" si="10"/>
        <v>246469</v>
      </c>
    </row>
    <row r="50" spans="1:14" ht="18" customHeight="1">
      <c r="A50" s="81" t="s">
        <v>142</v>
      </c>
      <c r="B50" s="87">
        <f>SUM(B51:B55)</f>
        <v>105023</v>
      </c>
      <c r="C50" s="87">
        <f t="shared" ref="C50:N50" si="11">SUM(C51:C55)</f>
        <v>91193</v>
      </c>
      <c r="D50" s="87">
        <f t="shared" si="11"/>
        <v>37374</v>
      </c>
      <c r="E50" s="87">
        <f t="shared" si="11"/>
        <v>0</v>
      </c>
      <c r="F50" s="87">
        <f t="shared" si="11"/>
        <v>110</v>
      </c>
      <c r="G50" s="87">
        <f t="shared" si="11"/>
        <v>0</v>
      </c>
      <c r="H50" s="87">
        <f t="shared" si="11"/>
        <v>0</v>
      </c>
      <c r="I50" s="87">
        <f t="shared" si="11"/>
        <v>47</v>
      </c>
      <c r="J50" s="87">
        <f t="shared" si="11"/>
        <v>22</v>
      </c>
      <c r="K50" s="87">
        <f t="shared" si="11"/>
        <v>22</v>
      </c>
      <c r="L50" s="87">
        <f t="shared" si="11"/>
        <v>190324</v>
      </c>
      <c r="M50" s="83">
        <f t="shared" si="2"/>
        <v>295548</v>
      </c>
      <c r="N50" s="87">
        <f t="shared" si="11"/>
        <v>223793</v>
      </c>
    </row>
    <row r="51" spans="1:14" ht="17.25" customHeight="1">
      <c r="A51" s="81" t="s">
        <v>143</v>
      </c>
      <c r="B51" s="88">
        <v>20975</v>
      </c>
      <c r="C51" s="88">
        <v>20136</v>
      </c>
      <c r="D51" s="88">
        <v>6719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40620</v>
      </c>
      <c r="M51" s="83">
        <f t="shared" si="2"/>
        <v>61595</v>
      </c>
      <c r="N51" s="88">
        <v>47894</v>
      </c>
    </row>
    <row r="52" spans="1:14" ht="16.5" customHeight="1">
      <c r="A52" s="81" t="s">
        <v>144</v>
      </c>
      <c r="B52" s="88">
        <v>33397</v>
      </c>
      <c r="C52" s="88">
        <v>26998</v>
      </c>
      <c r="D52" s="88">
        <v>7357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1</v>
      </c>
      <c r="L52" s="88">
        <v>53022</v>
      </c>
      <c r="M52" s="83">
        <f t="shared" si="2"/>
        <v>86420</v>
      </c>
      <c r="N52" s="88">
        <v>64635</v>
      </c>
    </row>
    <row r="53" spans="1:14" ht="18.75" customHeight="1">
      <c r="A53" s="81" t="s">
        <v>145</v>
      </c>
      <c r="B53" s="43">
        <v>12647</v>
      </c>
      <c r="C53" s="43">
        <v>11963</v>
      </c>
      <c r="D53" s="43">
        <v>4629</v>
      </c>
      <c r="E53" s="43">
        <v>0</v>
      </c>
      <c r="F53" s="43">
        <v>56</v>
      </c>
      <c r="G53" s="43">
        <v>0</v>
      </c>
      <c r="H53" s="43">
        <v>0</v>
      </c>
      <c r="I53" s="43">
        <v>0</v>
      </c>
      <c r="J53" s="89"/>
      <c r="K53" s="43">
        <v>0</v>
      </c>
      <c r="L53" s="43">
        <v>25566</v>
      </c>
      <c r="M53" s="83">
        <f t="shared" si="2"/>
        <v>38269</v>
      </c>
      <c r="N53" s="43">
        <v>29052</v>
      </c>
    </row>
    <row r="54" spans="1:14" ht="18" customHeight="1">
      <c r="A54" s="81" t="s">
        <v>146</v>
      </c>
      <c r="B54" s="43">
        <v>14230</v>
      </c>
      <c r="C54" s="43">
        <v>13884</v>
      </c>
      <c r="D54" s="43">
        <v>8445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89"/>
      <c r="K54" s="43">
        <v>0</v>
      </c>
      <c r="L54" s="43">
        <v>29542</v>
      </c>
      <c r="M54" s="83">
        <f t="shared" si="2"/>
        <v>43772</v>
      </c>
      <c r="N54" s="43">
        <v>36943</v>
      </c>
    </row>
    <row r="55" spans="1:14" ht="16.5" customHeight="1">
      <c r="A55" s="81" t="s">
        <v>147</v>
      </c>
      <c r="B55" s="43">
        <v>23774</v>
      </c>
      <c r="C55" s="43">
        <v>18212</v>
      </c>
      <c r="D55" s="43">
        <v>10224</v>
      </c>
      <c r="E55" s="43">
        <v>0</v>
      </c>
      <c r="F55" s="43">
        <v>54</v>
      </c>
      <c r="G55" s="43">
        <v>0</v>
      </c>
      <c r="H55" s="43">
        <v>0</v>
      </c>
      <c r="I55" s="43">
        <v>47</v>
      </c>
      <c r="J55" s="90">
        <v>22</v>
      </c>
      <c r="K55" s="43">
        <v>21</v>
      </c>
      <c r="L55" s="43">
        <v>41574</v>
      </c>
      <c r="M55" s="83">
        <f t="shared" si="2"/>
        <v>65492</v>
      </c>
      <c r="N55" s="43">
        <v>45269</v>
      </c>
    </row>
    <row r="56" spans="1:14" ht="17.25" customHeight="1">
      <c r="A56" s="81" t="s">
        <v>148</v>
      </c>
      <c r="B56" s="91">
        <v>7996</v>
      </c>
      <c r="C56" s="91">
        <v>7419</v>
      </c>
      <c r="D56" s="91">
        <v>4265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32925</v>
      </c>
      <c r="M56" s="83">
        <f t="shared" si="2"/>
        <v>40921</v>
      </c>
      <c r="N56" s="91">
        <v>22676</v>
      </c>
    </row>
    <row r="57" spans="1:14">
      <c r="A57" s="81"/>
      <c r="B57" s="42"/>
      <c r="C57" s="42"/>
      <c r="D57" s="42"/>
      <c r="E57" s="42"/>
      <c r="F57" s="42"/>
      <c r="G57" s="42"/>
      <c r="H57" s="42"/>
      <c r="I57" s="42"/>
      <c r="J57" s="92"/>
      <c r="K57" s="42"/>
      <c r="L57" s="42"/>
      <c r="M57" s="83"/>
      <c r="N57" s="42"/>
    </row>
    <row r="58" spans="1:14" ht="30.75" customHeight="1">
      <c r="A58" s="85" t="s">
        <v>27</v>
      </c>
      <c r="B58" s="86">
        <f>SUM(B59:B93)</f>
        <v>83229</v>
      </c>
      <c r="C58" s="86">
        <f t="shared" ref="C58:L58" si="12">SUM(C59:C93)</f>
        <v>61265</v>
      </c>
      <c r="D58" s="86">
        <f t="shared" si="12"/>
        <v>20100</v>
      </c>
      <c r="E58" s="86">
        <f t="shared" si="12"/>
        <v>0</v>
      </c>
      <c r="F58" s="86">
        <f t="shared" si="12"/>
        <v>0</v>
      </c>
      <c r="G58" s="86">
        <f t="shared" si="12"/>
        <v>0</v>
      </c>
      <c r="H58" s="86">
        <f t="shared" si="12"/>
        <v>0</v>
      </c>
      <c r="I58" s="86">
        <f t="shared" si="12"/>
        <v>264</v>
      </c>
      <c r="J58" s="86">
        <f t="shared" si="12"/>
        <v>51</v>
      </c>
      <c r="K58" s="86">
        <f t="shared" si="12"/>
        <v>152</v>
      </c>
      <c r="L58" s="86">
        <f t="shared" si="12"/>
        <v>190032</v>
      </c>
      <c r="M58" s="93">
        <f t="shared" si="2"/>
        <v>273728</v>
      </c>
      <c r="N58" s="86">
        <f>SUM(N59:N93)</f>
        <v>199090</v>
      </c>
    </row>
    <row r="59" spans="1:14">
      <c r="A59" s="81" t="s">
        <v>107</v>
      </c>
      <c r="B59" s="43">
        <v>861</v>
      </c>
      <c r="C59" s="43">
        <v>566</v>
      </c>
      <c r="D59" s="43">
        <v>615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3160</v>
      </c>
      <c r="M59" s="83">
        <f t="shared" si="2"/>
        <v>4021</v>
      </c>
      <c r="N59" s="43">
        <v>2824</v>
      </c>
    </row>
    <row r="60" spans="1:14">
      <c r="A60" s="81" t="s">
        <v>108</v>
      </c>
      <c r="B60" s="42">
        <v>1286</v>
      </c>
      <c r="C60" s="42">
        <v>928</v>
      </c>
      <c r="D60" s="42">
        <v>680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3471</v>
      </c>
      <c r="M60" s="83">
        <f t="shared" si="2"/>
        <v>4757</v>
      </c>
      <c r="N60" s="42">
        <v>1643</v>
      </c>
    </row>
    <row r="61" spans="1:14">
      <c r="A61" s="81" t="s">
        <v>110</v>
      </c>
      <c r="B61" s="42">
        <v>2658</v>
      </c>
      <c r="C61" s="42">
        <v>2320</v>
      </c>
      <c r="D61" s="42">
        <v>835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3582</v>
      </c>
      <c r="M61" s="83">
        <f t="shared" si="2"/>
        <v>6240</v>
      </c>
      <c r="N61" s="42">
        <v>3929</v>
      </c>
    </row>
    <row r="62" spans="1:14">
      <c r="A62" s="81" t="s">
        <v>111</v>
      </c>
      <c r="B62" s="43">
        <v>7125</v>
      </c>
      <c r="C62" s="43">
        <v>4676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70</v>
      </c>
      <c r="J62" s="43">
        <v>0</v>
      </c>
      <c r="K62" s="43">
        <v>0</v>
      </c>
      <c r="L62" s="43">
        <v>29411</v>
      </c>
      <c r="M62" s="83">
        <f t="shared" si="2"/>
        <v>36606</v>
      </c>
      <c r="N62" s="43">
        <v>25871</v>
      </c>
    </row>
    <row r="63" spans="1:14">
      <c r="A63" s="81" t="s">
        <v>112</v>
      </c>
      <c r="B63" s="37">
        <v>1560</v>
      </c>
      <c r="C63" s="37">
        <v>1510</v>
      </c>
      <c r="D63" s="37">
        <v>644</v>
      </c>
      <c r="E63" s="37">
        <v>0</v>
      </c>
      <c r="F63" s="37">
        <v>0</v>
      </c>
      <c r="G63" s="37">
        <v>0</v>
      </c>
      <c r="H63" s="37">
        <v>0</v>
      </c>
      <c r="I63" s="37">
        <v>30</v>
      </c>
      <c r="J63" s="37">
        <v>0</v>
      </c>
      <c r="K63" s="37">
        <v>0</v>
      </c>
      <c r="L63" s="37">
        <v>1714</v>
      </c>
      <c r="M63" s="83">
        <f t="shared" si="2"/>
        <v>3304</v>
      </c>
      <c r="N63" s="37">
        <v>2737</v>
      </c>
    </row>
    <row r="64" spans="1:14">
      <c r="A64" s="81" t="s">
        <v>113</v>
      </c>
      <c r="B64" s="42">
        <v>2292</v>
      </c>
      <c r="C64" s="42">
        <v>1826</v>
      </c>
      <c r="D64" s="42">
        <v>680</v>
      </c>
      <c r="E64" s="42">
        <v>0</v>
      </c>
      <c r="F64" s="42">
        <v>0</v>
      </c>
      <c r="G64" s="42">
        <v>0</v>
      </c>
      <c r="H64" s="42">
        <v>0</v>
      </c>
      <c r="I64" s="42">
        <v>10</v>
      </c>
      <c r="J64" s="42">
        <v>0</v>
      </c>
      <c r="K64" s="42">
        <v>0</v>
      </c>
      <c r="L64" s="42">
        <v>4000</v>
      </c>
      <c r="M64" s="83">
        <f t="shared" si="2"/>
        <v>6302</v>
      </c>
      <c r="N64" s="42">
        <v>5252</v>
      </c>
    </row>
    <row r="65" spans="1:15">
      <c r="A65" s="81" t="s">
        <v>114</v>
      </c>
      <c r="B65" s="42">
        <v>386</v>
      </c>
      <c r="C65" s="42">
        <v>386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5918</v>
      </c>
      <c r="M65" s="83">
        <f t="shared" si="2"/>
        <v>6304</v>
      </c>
      <c r="N65" s="42">
        <v>5396</v>
      </c>
    </row>
    <row r="66" spans="1:15">
      <c r="A66" s="81" t="s">
        <v>115</v>
      </c>
      <c r="B66" s="42">
        <v>142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6749</v>
      </c>
      <c r="M66" s="83">
        <f t="shared" si="2"/>
        <v>6891</v>
      </c>
      <c r="N66" s="42">
        <v>5717</v>
      </c>
    </row>
    <row r="67" spans="1:15">
      <c r="A67" s="81" t="s">
        <v>116</v>
      </c>
      <c r="B67" s="43">
        <v>2135</v>
      </c>
      <c r="C67" s="43">
        <v>2135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1054</v>
      </c>
      <c r="M67" s="83">
        <f t="shared" si="2"/>
        <v>3189</v>
      </c>
      <c r="N67" s="43">
        <v>2895</v>
      </c>
    </row>
    <row r="68" spans="1:15">
      <c r="A68" s="81" t="s">
        <v>117</v>
      </c>
      <c r="B68" s="42">
        <v>1582</v>
      </c>
      <c r="C68" s="42">
        <v>1550</v>
      </c>
      <c r="D68" s="42">
        <v>394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1186</v>
      </c>
      <c r="M68" s="83">
        <f t="shared" si="2"/>
        <v>2768</v>
      </c>
      <c r="N68" s="42">
        <v>2474</v>
      </c>
    </row>
    <row r="69" spans="1:15">
      <c r="A69" s="81" t="s">
        <v>118</v>
      </c>
      <c r="B69" s="42">
        <v>5639</v>
      </c>
      <c r="C69" s="42">
        <v>3118</v>
      </c>
      <c r="D69" s="42">
        <v>2311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5263</v>
      </c>
      <c r="M69" s="83">
        <f t="shared" si="2"/>
        <v>10902</v>
      </c>
      <c r="N69" s="42">
        <v>7179</v>
      </c>
    </row>
    <row r="70" spans="1:15">
      <c r="A70" s="81" t="s">
        <v>119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83">
        <f t="shared" si="2"/>
        <v>0</v>
      </c>
      <c r="N70" s="42">
        <v>0</v>
      </c>
    </row>
    <row r="71" spans="1:15">
      <c r="A71" s="81" t="s">
        <v>120</v>
      </c>
      <c r="B71" s="42">
        <v>788</v>
      </c>
      <c r="C71" s="42">
        <v>642</v>
      </c>
      <c r="D71" s="42">
        <v>289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6474</v>
      </c>
      <c r="M71" s="83">
        <f t="shared" si="2"/>
        <v>7262</v>
      </c>
      <c r="N71" s="42">
        <v>4130</v>
      </c>
    </row>
    <row r="72" spans="1:15">
      <c r="A72" s="81" t="s">
        <v>121</v>
      </c>
      <c r="B72" s="42">
        <v>1174</v>
      </c>
      <c r="C72" s="42">
        <v>1150</v>
      </c>
      <c r="D72" s="42">
        <v>282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6430</v>
      </c>
      <c r="M72" s="83">
        <f t="shared" si="2"/>
        <v>7604</v>
      </c>
      <c r="N72" s="42">
        <v>5728</v>
      </c>
    </row>
    <row r="73" spans="1:15">
      <c r="A73" s="81" t="s">
        <v>122</v>
      </c>
      <c r="B73" s="42">
        <v>5801</v>
      </c>
      <c r="C73" s="42">
        <v>5531</v>
      </c>
      <c r="D73" s="42">
        <v>1283</v>
      </c>
      <c r="E73" s="42">
        <v>0</v>
      </c>
      <c r="F73" s="42">
        <v>0</v>
      </c>
      <c r="G73" s="42">
        <v>0</v>
      </c>
      <c r="H73" s="42">
        <v>0</v>
      </c>
      <c r="I73" s="42">
        <v>45</v>
      </c>
      <c r="J73" s="42">
        <v>0</v>
      </c>
      <c r="K73" s="42">
        <v>0</v>
      </c>
      <c r="L73" s="42">
        <v>5758</v>
      </c>
      <c r="M73" s="83">
        <f t="shared" si="2"/>
        <v>11604</v>
      </c>
      <c r="N73" s="42">
        <v>10089</v>
      </c>
    </row>
    <row r="74" spans="1:15">
      <c r="A74" s="81" t="s">
        <v>123</v>
      </c>
      <c r="B74" s="42">
        <v>3481</v>
      </c>
      <c r="C74" s="42">
        <v>3481</v>
      </c>
      <c r="D74" s="42">
        <v>370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35</v>
      </c>
      <c r="K74" s="42">
        <v>0</v>
      </c>
      <c r="L74" s="42">
        <v>6856</v>
      </c>
      <c r="M74" s="83">
        <f t="shared" si="2"/>
        <v>10372</v>
      </c>
      <c r="N74" s="42">
        <v>8218</v>
      </c>
    </row>
    <row r="75" spans="1:15">
      <c r="A75" s="81" t="s">
        <v>124</v>
      </c>
      <c r="B75" s="42">
        <v>4794</v>
      </c>
      <c r="C75" s="42">
        <v>4794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4649</v>
      </c>
      <c r="M75" s="83">
        <f t="shared" ref="M75:M130" si="13">SUM(B75,F75,H75:L75)</f>
        <v>9443</v>
      </c>
      <c r="N75" s="42">
        <v>8579</v>
      </c>
    </row>
    <row r="76" spans="1:15">
      <c r="A76" s="81" t="s">
        <v>125</v>
      </c>
      <c r="B76" s="42">
        <v>1933</v>
      </c>
      <c r="C76" s="42">
        <v>1932</v>
      </c>
      <c r="D76" s="42">
        <v>531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4604</v>
      </c>
      <c r="M76" s="83">
        <f t="shared" si="13"/>
        <v>6537</v>
      </c>
      <c r="N76" s="42">
        <v>6536</v>
      </c>
    </row>
    <row r="77" spans="1:15">
      <c r="A77" s="81" t="s">
        <v>126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83">
        <f t="shared" si="13"/>
        <v>0</v>
      </c>
      <c r="N77" s="42">
        <v>0</v>
      </c>
      <c r="O77" s="68"/>
    </row>
    <row r="78" spans="1:15">
      <c r="A78" s="81" t="s">
        <v>127</v>
      </c>
      <c r="B78" s="42">
        <v>900</v>
      </c>
      <c r="C78" s="42">
        <v>900</v>
      </c>
      <c r="D78" s="42">
        <v>191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7867</v>
      </c>
      <c r="M78" s="83">
        <f t="shared" si="13"/>
        <v>8767</v>
      </c>
      <c r="N78" s="42">
        <v>8767</v>
      </c>
      <c r="O78" s="68"/>
    </row>
    <row r="79" spans="1:15">
      <c r="A79" s="81" t="s">
        <v>128</v>
      </c>
      <c r="B79" s="42">
        <v>1113</v>
      </c>
      <c r="C79" s="42">
        <v>765</v>
      </c>
      <c r="D79" s="42">
        <v>293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16</v>
      </c>
      <c r="K79" s="42">
        <v>0</v>
      </c>
      <c r="L79" s="42">
        <v>3646</v>
      </c>
      <c r="M79" s="83">
        <f t="shared" si="13"/>
        <v>4775</v>
      </c>
      <c r="N79" s="42">
        <v>2016</v>
      </c>
    </row>
    <row r="80" spans="1:15">
      <c r="A80" s="81" t="s">
        <v>129</v>
      </c>
      <c r="B80" s="43">
        <v>668</v>
      </c>
      <c r="C80" s="43">
        <v>650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8871</v>
      </c>
      <c r="M80" s="83">
        <f t="shared" si="13"/>
        <v>9539</v>
      </c>
      <c r="N80" s="43">
        <v>8148</v>
      </c>
    </row>
    <row r="81" spans="1:14">
      <c r="A81" s="81" t="s">
        <v>130</v>
      </c>
      <c r="B81" s="42">
        <v>3050</v>
      </c>
      <c r="C81" s="42">
        <v>2915</v>
      </c>
      <c r="D81" s="42">
        <v>873</v>
      </c>
      <c r="E81" s="42">
        <v>0</v>
      </c>
      <c r="F81" s="42"/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4353</v>
      </c>
      <c r="M81" s="83">
        <f t="shared" si="13"/>
        <v>7403</v>
      </c>
      <c r="N81" s="42">
        <v>5586</v>
      </c>
    </row>
    <row r="82" spans="1:14">
      <c r="A82" s="81" t="s">
        <v>131</v>
      </c>
      <c r="B82" s="42">
        <v>2766</v>
      </c>
      <c r="C82" s="42">
        <v>2735</v>
      </c>
      <c r="D82" s="42">
        <v>766</v>
      </c>
      <c r="E82" s="42">
        <v>0</v>
      </c>
      <c r="F82" s="42">
        <v>0</v>
      </c>
      <c r="G82" s="42">
        <v>0</v>
      </c>
      <c r="H82" s="42">
        <v>0</v>
      </c>
      <c r="I82" s="42">
        <v>44</v>
      </c>
      <c r="J82" s="42">
        <v>0</v>
      </c>
      <c r="K82" s="42">
        <v>0</v>
      </c>
      <c r="L82" s="42">
        <v>3740</v>
      </c>
      <c r="M82" s="83">
        <f t="shared" si="13"/>
        <v>6550</v>
      </c>
      <c r="N82" s="42">
        <v>5905</v>
      </c>
    </row>
    <row r="83" spans="1:14">
      <c r="A83" s="81" t="s">
        <v>132</v>
      </c>
      <c r="B83" s="42">
        <v>157</v>
      </c>
      <c r="C83" s="42">
        <v>157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3433</v>
      </c>
      <c r="M83" s="83">
        <f t="shared" si="13"/>
        <v>3590</v>
      </c>
      <c r="N83" s="42">
        <v>3299</v>
      </c>
    </row>
    <row r="84" spans="1:14">
      <c r="A84" s="81" t="s">
        <v>133</v>
      </c>
      <c r="B84" s="42">
        <v>2630</v>
      </c>
      <c r="C84" s="42">
        <v>2556</v>
      </c>
      <c r="D84" s="42">
        <v>1296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7157</v>
      </c>
      <c r="M84" s="83">
        <f t="shared" si="13"/>
        <v>9787</v>
      </c>
      <c r="N84" s="42">
        <v>8304</v>
      </c>
    </row>
    <row r="85" spans="1:14">
      <c r="A85" s="81" t="s">
        <v>105</v>
      </c>
      <c r="B85" s="42">
        <v>6277</v>
      </c>
      <c r="C85" s="42">
        <v>0</v>
      </c>
      <c r="D85" s="42">
        <v>2587</v>
      </c>
      <c r="E85" s="42">
        <v>0</v>
      </c>
      <c r="F85" s="42">
        <v>0</v>
      </c>
      <c r="G85" s="42">
        <v>0</v>
      </c>
      <c r="H85" s="42">
        <v>0</v>
      </c>
      <c r="I85" s="42">
        <v>65</v>
      </c>
      <c r="J85" s="42">
        <v>0</v>
      </c>
      <c r="K85" s="42">
        <v>57</v>
      </c>
      <c r="L85" s="42">
        <v>8700</v>
      </c>
      <c r="M85" s="83">
        <f t="shared" si="13"/>
        <v>15099</v>
      </c>
      <c r="N85" s="42">
        <v>13788</v>
      </c>
    </row>
    <row r="86" spans="1:14">
      <c r="A86" s="81" t="s">
        <v>134</v>
      </c>
      <c r="B86" s="42">
        <v>1559</v>
      </c>
      <c r="C86" s="42">
        <v>1537</v>
      </c>
      <c r="D86" s="42">
        <v>327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2813</v>
      </c>
      <c r="M86" s="83">
        <f t="shared" si="13"/>
        <v>4372</v>
      </c>
      <c r="N86" s="42">
        <v>4151</v>
      </c>
    </row>
    <row r="87" spans="1:14">
      <c r="A87" s="81" t="s">
        <v>135</v>
      </c>
      <c r="B87" s="42">
        <v>1379</v>
      </c>
      <c r="C87" s="42">
        <v>0</v>
      </c>
      <c r="D87" s="42">
        <v>695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2191</v>
      </c>
      <c r="M87" s="83">
        <f t="shared" si="13"/>
        <v>3570</v>
      </c>
      <c r="N87" s="42">
        <v>3041</v>
      </c>
    </row>
    <row r="88" spans="1:14">
      <c r="A88" s="81" t="s">
        <v>136</v>
      </c>
      <c r="B88" s="42">
        <v>3542</v>
      </c>
      <c r="C88" s="42">
        <v>3455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4875</v>
      </c>
      <c r="M88" s="83">
        <f t="shared" si="13"/>
        <v>8417</v>
      </c>
      <c r="N88" s="42">
        <v>3733</v>
      </c>
    </row>
    <row r="89" spans="1:14">
      <c r="A89" s="81" t="s">
        <v>137</v>
      </c>
      <c r="B89" s="42">
        <v>541</v>
      </c>
      <c r="C89" s="42">
        <v>535</v>
      </c>
      <c r="D89" s="42">
        <v>207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95</v>
      </c>
      <c r="L89" s="42">
        <v>2004</v>
      </c>
      <c r="M89" s="83">
        <f t="shared" si="13"/>
        <v>2640</v>
      </c>
      <c r="N89" s="42">
        <v>2269</v>
      </c>
    </row>
    <row r="90" spans="1:14">
      <c r="A90" s="81" t="s">
        <v>138</v>
      </c>
      <c r="B90" s="42">
        <v>4372</v>
      </c>
      <c r="C90" s="42">
        <v>4327</v>
      </c>
      <c r="D90" s="42">
        <v>1359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11787</v>
      </c>
      <c r="M90" s="83">
        <f t="shared" si="13"/>
        <v>16159</v>
      </c>
      <c r="N90" s="42">
        <v>14510</v>
      </c>
    </row>
    <row r="91" spans="1:14">
      <c r="A91" s="81" t="s">
        <v>139</v>
      </c>
      <c r="B91" s="42">
        <v>4070</v>
      </c>
      <c r="C91" s="42">
        <v>2045</v>
      </c>
      <c r="D91" s="42">
        <v>1477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8114</v>
      </c>
      <c r="M91" s="83">
        <f t="shared" si="13"/>
        <v>12184</v>
      </c>
      <c r="N91" s="42">
        <v>3099</v>
      </c>
    </row>
    <row r="92" spans="1:14">
      <c r="A92" s="81" t="s">
        <v>140</v>
      </c>
      <c r="B92" s="42">
        <v>4611</v>
      </c>
      <c r="C92" s="42">
        <v>620</v>
      </c>
      <c r="D92" s="42">
        <v>673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6367</v>
      </c>
      <c r="M92" s="83">
        <f t="shared" si="13"/>
        <v>10978</v>
      </c>
      <c r="N92" s="42">
        <v>1137</v>
      </c>
    </row>
    <row r="93" spans="1:14">
      <c r="A93" s="81" t="s">
        <v>141</v>
      </c>
      <c r="B93" s="42">
        <v>1957</v>
      </c>
      <c r="C93" s="42">
        <v>1523</v>
      </c>
      <c r="D93" s="42">
        <v>442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3835</v>
      </c>
      <c r="M93" s="83">
        <f t="shared" si="13"/>
        <v>5792</v>
      </c>
      <c r="N93" s="42">
        <v>2140</v>
      </c>
    </row>
    <row r="94" spans="1:14">
      <c r="A94" s="8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83"/>
      <c r="N94" s="42"/>
    </row>
    <row r="95" spans="1:14" ht="24">
      <c r="A95" s="85" t="s">
        <v>40</v>
      </c>
      <c r="B95" s="94">
        <f>SUM(B96:B130)</f>
        <v>293645</v>
      </c>
      <c r="C95" s="94">
        <f t="shared" ref="C95:L95" si="14">SUM(C96:C130)</f>
        <v>245450</v>
      </c>
      <c r="D95" s="94">
        <f t="shared" si="14"/>
        <v>85197</v>
      </c>
      <c r="E95" s="94">
        <f t="shared" si="14"/>
        <v>0</v>
      </c>
      <c r="F95" s="94">
        <f t="shared" si="14"/>
        <v>15</v>
      </c>
      <c r="G95" s="94">
        <f t="shared" si="14"/>
        <v>0</v>
      </c>
      <c r="H95" s="94">
        <f t="shared" si="14"/>
        <v>0</v>
      </c>
      <c r="I95" s="94">
        <f t="shared" si="14"/>
        <v>1195</v>
      </c>
      <c r="J95" s="94">
        <f t="shared" si="14"/>
        <v>0</v>
      </c>
      <c r="K95" s="94">
        <f t="shared" si="14"/>
        <v>371</v>
      </c>
      <c r="L95" s="94">
        <f t="shared" si="14"/>
        <v>567230</v>
      </c>
      <c r="M95" s="93">
        <f t="shared" si="13"/>
        <v>862456</v>
      </c>
      <c r="N95" s="94">
        <f>SUM(N96:N130)</f>
        <v>721723</v>
      </c>
    </row>
    <row r="96" spans="1:14">
      <c r="A96" s="81" t="s">
        <v>107</v>
      </c>
      <c r="B96" s="43">
        <v>7095</v>
      </c>
      <c r="C96" s="43">
        <v>7019</v>
      </c>
      <c r="D96" s="43">
        <v>2233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40</v>
      </c>
      <c r="L96" s="43">
        <v>17409</v>
      </c>
      <c r="M96" s="83">
        <f t="shared" si="13"/>
        <v>24544</v>
      </c>
      <c r="N96" s="43">
        <v>21142</v>
      </c>
    </row>
    <row r="97" spans="1:14">
      <c r="A97" s="81" t="s">
        <v>108</v>
      </c>
      <c r="B97" s="42">
        <v>3078</v>
      </c>
      <c r="C97" s="42">
        <v>3078</v>
      </c>
      <c r="D97" s="42">
        <v>1042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3625</v>
      </c>
      <c r="M97" s="83">
        <f t="shared" si="13"/>
        <v>6703</v>
      </c>
      <c r="N97" s="42">
        <v>6040</v>
      </c>
    </row>
    <row r="98" spans="1:14">
      <c r="A98" s="81" t="s">
        <v>110</v>
      </c>
      <c r="B98" s="42">
        <v>12901</v>
      </c>
      <c r="C98" s="42">
        <v>12876</v>
      </c>
      <c r="D98" s="42">
        <v>5095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15218</v>
      </c>
      <c r="M98" s="83">
        <f t="shared" si="13"/>
        <v>28119</v>
      </c>
      <c r="N98" s="42">
        <v>20076</v>
      </c>
    </row>
    <row r="99" spans="1:14">
      <c r="A99" s="81" t="s">
        <v>111</v>
      </c>
      <c r="B99" s="43">
        <v>33139</v>
      </c>
      <c r="C99" s="43">
        <v>31168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345</v>
      </c>
      <c r="J99" s="43">
        <v>0</v>
      </c>
      <c r="K99" s="43">
        <v>0</v>
      </c>
      <c r="L99" s="43">
        <v>62784</v>
      </c>
      <c r="M99" s="83">
        <f t="shared" si="13"/>
        <v>96268</v>
      </c>
      <c r="N99" s="43">
        <v>86041</v>
      </c>
    </row>
    <row r="100" spans="1:14">
      <c r="A100" s="81" t="s">
        <v>112</v>
      </c>
      <c r="B100" s="42">
        <v>12907</v>
      </c>
      <c r="C100" s="42">
        <v>12941</v>
      </c>
      <c r="D100" s="42">
        <v>6484</v>
      </c>
      <c r="E100" s="42">
        <v>0</v>
      </c>
      <c r="F100" s="42">
        <v>0</v>
      </c>
      <c r="G100" s="42">
        <v>0</v>
      </c>
      <c r="H100" s="42">
        <v>0</v>
      </c>
      <c r="I100" s="42">
        <v>318</v>
      </c>
      <c r="J100" s="42">
        <v>0</v>
      </c>
      <c r="K100" s="42">
        <v>0</v>
      </c>
      <c r="L100" s="42">
        <v>16084</v>
      </c>
      <c r="M100" s="83">
        <f t="shared" si="13"/>
        <v>29309</v>
      </c>
      <c r="N100" s="42">
        <v>32239</v>
      </c>
    </row>
    <row r="101" spans="1:14">
      <c r="A101" s="81" t="s">
        <v>113</v>
      </c>
      <c r="B101" s="42">
        <v>12868</v>
      </c>
      <c r="C101" s="42">
        <v>12115</v>
      </c>
      <c r="D101" s="42">
        <v>4127</v>
      </c>
      <c r="E101" s="42">
        <v>0</v>
      </c>
      <c r="F101" s="42">
        <v>10</v>
      </c>
      <c r="G101" s="42">
        <v>0</v>
      </c>
      <c r="H101" s="42">
        <v>0</v>
      </c>
      <c r="I101" s="42">
        <v>20</v>
      </c>
      <c r="J101" s="42">
        <v>0</v>
      </c>
      <c r="K101" s="42">
        <v>34</v>
      </c>
      <c r="L101" s="42">
        <v>13841</v>
      </c>
      <c r="M101" s="83">
        <f t="shared" si="13"/>
        <v>26773</v>
      </c>
      <c r="N101" s="42">
        <v>22636</v>
      </c>
    </row>
    <row r="102" spans="1:14">
      <c r="A102" s="81" t="s">
        <v>114</v>
      </c>
      <c r="B102" s="42">
        <v>7019</v>
      </c>
      <c r="C102" s="42">
        <v>6991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21258</v>
      </c>
      <c r="M102" s="83">
        <f t="shared" si="13"/>
        <v>28277</v>
      </c>
      <c r="N102" s="42">
        <v>24823</v>
      </c>
    </row>
    <row r="103" spans="1:14">
      <c r="A103" s="81" t="s">
        <v>115</v>
      </c>
      <c r="B103" s="42">
        <v>1591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15720</v>
      </c>
      <c r="M103" s="83">
        <f t="shared" si="13"/>
        <v>17311</v>
      </c>
      <c r="N103" s="42">
        <v>13803</v>
      </c>
    </row>
    <row r="104" spans="1:14">
      <c r="A104" s="81" t="s">
        <v>116</v>
      </c>
      <c r="B104" s="43">
        <v>15332</v>
      </c>
      <c r="C104" s="43">
        <v>11351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15</v>
      </c>
      <c r="J104" s="43">
        <v>0</v>
      </c>
      <c r="K104" s="43">
        <v>0</v>
      </c>
      <c r="L104" s="43">
        <v>19856</v>
      </c>
      <c r="M104" s="83">
        <f t="shared" si="13"/>
        <v>35203</v>
      </c>
      <c r="N104" s="43">
        <v>28826</v>
      </c>
    </row>
    <row r="105" spans="1:14">
      <c r="A105" s="81" t="s">
        <v>117</v>
      </c>
      <c r="B105" s="42">
        <v>8225</v>
      </c>
      <c r="C105" s="42">
        <v>8095</v>
      </c>
      <c r="D105" s="42">
        <v>3567</v>
      </c>
      <c r="E105" s="42">
        <v>0</v>
      </c>
      <c r="F105" s="42">
        <v>0</v>
      </c>
      <c r="G105" s="42">
        <v>0</v>
      </c>
      <c r="H105" s="42">
        <v>0</v>
      </c>
      <c r="I105" s="42">
        <v>9</v>
      </c>
      <c r="J105" s="42">
        <v>0</v>
      </c>
      <c r="K105" s="42">
        <v>0</v>
      </c>
      <c r="L105" s="42">
        <v>7348</v>
      </c>
      <c r="M105" s="83">
        <f t="shared" si="13"/>
        <v>15582</v>
      </c>
      <c r="N105" s="42">
        <v>12833</v>
      </c>
    </row>
    <row r="106" spans="1:14">
      <c r="A106" s="81" t="s">
        <v>118</v>
      </c>
      <c r="B106" s="42">
        <v>10499</v>
      </c>
      <c r="C106" s="42">
        <v>10288</v>
      </c>
      <c r="D106" s="42">
        <v>4459</v>
      </c>
      <c r="E106" s="42">
        <v>0</v>
      </c>
      <c r="F106" s="42">
        <v>5</v>
      </c>
      <c r="G106" s="42">
        <v>0</v>
      </c>
      <c r="H106" s="42">
        <v>0</v>
      </c>
      <c r="I106" s="42">
        <v>4</v>
      </c>
      <c r="J106" s="42">
        <v>0</v>
      </c>
      <c r="K106" s="42">
        <v>0</v>
      </c>
      <c r="L106" s="42">
        <v>14920</v>
      </c>
      <c r="M106" s="83">
        <f t="shared" si="13"/>
        <v>25428</v>
      </c>
      <c r="N106" s="42">
        <v>23029</v>
      </c>
    </row>
    <row r="107" spans="1:14">
      <c r="A107" s="81" t="s">
        <v>119</v>
      </c>
      <c r="B107" s="42">
        <v>4709</v>
      </c>
      <c r="C107" s="42">
        <v>4667</v>
      </c>
      <c r="D107" s="42">
        <v>1803</v>
      </c>
      <c r="E107" s="42">
        <v>0</v>
      </c>
      <c r="F107" s="42">
        <v>0</v>
      </c>
      <c r="G107" s="42">
        <v>0</v>
      </c>
      <c r="H107" s="42">
        <v>0</v>
      </c>
      <c r="I107" s="42">
        <v>54</v>
      </c>
      <c r="J107" s="42">
        <v>0</v>
      </c>
      <c r="K107" s="42">
        <v>30</v>
      </c>
      <c r="L107" s="42">
        <v>9717</v>
      </c>
      <c r="M107" s="83">
        <f t="shared" si="13"/>
        <v>14510</v>
      </c>
      <c r="N107" s="42">
        <v>13171</v>
      </c>
    </row>
    <row r="108" spans="1:14">
      <c r="A108" s="81" t="s">
        <v>120</v>
      </c>
      <c r="B108" s="42">
        <v>1415</v>
      </c>
      <c r="C108" s="42">
        <v>1114</v>
      </c>
      <c r="D108" s="42">
        <v>888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15110</v>
      </c>
      <c r="M108" s="83">
        <f t="shared" si="13"/>
        <v>16525</v>
      </c>
      <c r="N108" s="42">
        <v>11265</v>
      </c>
    </row>
    <row r="109" spans="1:14">
      <c r="A109" s="81" t="s">
        <v>121</v>
      </c>
      <c r="B109" s="42">
        <v>6934</v>
      </c>
      <c r="C109" s="42">
        <v>6934</v>
      </c>
      <c r="D109" s="42">
        <v>2082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24384</v>
      </c>
      <c r="M109" s="83">
        <f t="shared" si="13"/>
        <v>31318</v>
      </c>
      <c r="N109" s="42">
        <v>24935</v>
      </c>
    </row>
    <row r="110" spans="1:14">
      <c r="A110" s="81" t="s">
        <v>122</v>
      </c>
      <c r="B110" s="42">
        <v>7763</v>
      </c>
      <c r="C110" s="42">
        <v>7556</v>
      </c>
      <c r="D110" s="42">
        <v>5150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15195</v>
      </c>
      <c r="M110" s="83">
        <f t="shared" si="13"/>
        <v>22958</v>
      </c>
      <c r="N110" s="42">
        <v>18614</v>
      </c>
    </row>
    <row r="111" spans="1:14">
      <c r="A111" s="81" t="s">
        <v>123</v>
      </c>
      <c r="B111" s="42">
        <v>4631</v>
      </c>
      <c r="C111" s="42">
        <v>3757</v>
      </c>
      <c r="D111" s="42">
        <v>2182</v>
      </c>
      <c r="E111" s="42">
        <v>0</v>
      </c>
      <c r="F111" s="42">
        <v>0</v>
      </c>
      <c r="G111" s="42">
        <v>0</v>
      </c>
      <c r="H111" s="42">
        <v>0</v>
      </c>
      <c r="I111" s="42">
        <v>16</v>
      </c>
      <c r="J111" s="42">
        <v>0</v>
      </c>
      <c r="K111" s="42">
        <v>0</v>
      </c>
      <c r="L111" s="42">
        <v>13843</v>
      </c>
      <c r="M111" s="83">
        <f t="shared" si="13"/>
        <v>18490</v>
      </c>
      <c r="N111" s="42">
        <v>14324</v>
      </c>
    </row>
    <row r="112" spans="1:14">
      <c r="A112" s="81" t="s">
        <v>124</v>
      </c>
      <c r="B112" s="42">
        <v>22657</v>
      </c>
      <c r="C112" s="42">
        <v>22477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4</v>
      </c>
      <c r="J112" s="42">
        <v>0</v>
      </c>
      <c r="K112" s="42">
        <v>41</v>
      </c>
      <c r="L112" s="42">
        <v>27934</v>
      </c>
      <c r="M112" s="83">
        <f t="shared" si="13"/>
        <v>50636</v>
      </c>
      <c r="N112" s="42">
        <v>46565</v>
      </c>
    </row>
    <row r="113" spans="1:15">
      <c r="A113" s="81" t="s">
        <v>125</v>
      </c>
      <c r="B113" s="42">
        <v>6203</v>
      </c>
      <c r="C113" s="42">
        <v>5934</v>
      </c>
      <c r="D113" s="42">
        <v>3699</v>
      </c>
      <c r="E113" s="42">
        <v>0</v>
      </c>
      <c r="F113" s="42">
        <v>0</v>
      </c>
      <c r="G113" s="42">
        <v>0</v>
      </c>
      <c r="H113" s="42">
        <v>0</v>
      </c>
      <c r="I113" s="42">
        <v>44</v>
      </c>
      <c r="J113" s="42">
        <v>0</v>
      </c>
      <c r="K113" s="42">
        <v>0</v>
      </c>
      <c r="L113" s="42">
        <v>24985</v>
      </c>
      <c r="M113" s="83">
        <f t="shared" si="13"/>
        <v>31232</v>
      </c>
      <c r="N113" s="42">
        <v>28868</v>
      </c>
    </row>
    <row r="114" spans="1:15">
      <c r="A114" s="81" t="s">
        <v>126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83">
        <f t="shared" si="13"/>
        <v>0</v>
      </c>
      <c r="N114" s="42">
        <v>0</v>
      </c>
      <c r="O114" s="67"/>
    </row>
    <row r="115" spans="1:15">
      <c r="A115" s="81" t="s">
        <v>127</v>
      </c>
      <c r="B115" s="42">
        <v>4845</v>
      </c>
      <c r="C115" s="42">
        <v>4000</v>
      </c>
      <c r="D115" s="42">
        <v>3023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19334</v>
      </c>
      <c r="M115" s="83">
        <f t="shared" si="13"/>
        <v>24179</v>
      </c>
      <c r="N115" s="42">
        <v>23334</v>
      </c>
    </row>
    <row r="116" spans="1:15">
      <c r="A116" s="81" t="s">
        <v>128</v>
      </c>
      <c r="B116" s="42">
        <v>4331</v>
      </c>
      <c r="C116" s="42">
        <v>2252</v>
      </c>
      <c r="D116" s="42">
        <v>618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9781</v>
      </c>
      <c r="M116" s="83">
        <f t="shared" si="13"/>
        <v>14112</v>
      </c>
      <c r="N116" s="42">
        <v>7607</v>
      </c>
    </row>
    <row r="117" spans="1:15">
      <c r="A117" s="81" t="s">
        <v>129</v>
      </c>
      <c r="B117" s="43">
        <v>2135</v>
      </c>
      <c r="C117" s="43">
        <v>1927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24109</v>
      </c>
      <c r="M117" s="83">
        <f t="shared" si="13"/>
        <v>26244</v>
      </c>
      <c r="N117" s="43">
        <v>20439</v>
      </c>
    </row>
    <row r="118" spans="1:15">
      <c r="A118" s="81" t="s">
        <v>130</v>
      </c>
      <c r="B118" s="42">
        <v>13423</v>
      </c>
      <c r="C118" s="42">
        <v>13029</v>
      </c>
      <c r="D118" s="42">
        <v>5933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13245</v>
      </c>
      <c r="M118" s="83">
        <f t="shared" si="13"/>
        <v>26668</v>
      </c>
      <c r="N118" s="42">
        <v>22493</v>
      </c>
    </row>
    <row r="119" spans="1:15">
      <c r="A119" s="81" t="s">
        <v>131</v>
      </c>
      <c r="B119" s="42">
        <v>5602</v>
      </c>
      <c r="C119" s="42">
        <v>5533</v>
      </c>
      <c r="D119" s="42">
        <v>1372</v>
      </c>
      <c r="E119" s="42">
        <v>0</v>
      </c>
      <c r="F119" s="42">
        <v>0</v>
      </c>
      <c r="G119" s="42">
        <v>0</v>
      </c>
      <c r="H119" s="42">
        <v>0</v>
      </c>
      <c r="I119" s="42">
        <v>238</v>
      </c>
      <c r="J119" s="42">
        <v>0</v>
      </c>
      <c r="K119" s="42">
        <v>4</v>
      </c>
      <c r="L119" s="42">
        <v>11264</v>
      </c>
      <c r="M119" s="83">
        <f t="shared" si="13"/>
        <v>17108</v>
      </c>
      <c r="N119" s="42">
        <v>15669</v>
      </c>
    </row>
    <row r="120" spans="1:15">
      <c r="A120" s="81" t="s">
        <v>132</v>
      </c>
      <c r="B120" s="42">
        <v>979</v>
      </c>
      <c r="C120" s="42">
        <v>979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17554</v>
      </c>
      <c r="M120" s="83">
        <f t="shared" si="13"/>
        <v>18533</v>
      </c>
      <c r="N120" s="42">
        <v>18251</v>
      </c>
    </row>
    <row r="121" spans="1:15">
      <c r="A121" s="81" t="s">
        <v>133</v>
      </c>
      <c r="B121" s="42">
        <v>9445</v>
      </c>
      <c r="C121" s="42">
        <v>9248</v>
      </c>
      <c r="D121" s="42">
        <v>4832</v>
      </c>
      <c r="E121" s="42">
        <v>0</v>
      </c>
      <c r="F121" s="42">
        <v>0</v>
      </c>
      <c r="G121" s="42">
        <v>0</v>
      </c>
      <c r="H121" s="42">
        <v>0</v>
      </c>
      <c r="I121" s="42">
        <v>24</v>
      </c>
      <c r="J121" s="42">
        <v>0</v>
      </c>
      <c r="K121" s="42">
        <v>0</v>
      </c>
      <c r="L121" s="42">
        <v>15598</v>
      </c>
      <c r="M121" s="83">
        <f t="shared" si="13"/>
        <v>25067</v>
      </c>
      <c r="N121" s="37">
        <v>22211</v>
      </c>
    </row>
    <row r="122" spans="1:15" ht="12" customHeight="1">
      <c r="A122" s="81" t="s">
        <v>105</v>
      </c>
      <c r="B122" s="42">
        <v>15030</v>
      </c>
      <c r="C122" s="42">
        <v>0</v>
      </c>
      <c r="D122" s="42">
        <v>5291</v>
      </c>
      <c r="E122" s="42">
        <v>0</v>
      </c>
      <c r="F122" s="42">
        <v>0</v>
      </c>
      <c r="G122" s="42">
        <v>0</v>
      </c>
      <c r="H122" s="42">
        <v>0</v>
      </c>
      <c r="I122" s="42">
        <v>104</v>
      </c>
      <c r="J122" s="42">
        <v>0</v>
      </c>
      <c r="K122" s="42">
        <v>24</v>
      </c>
      <c r="L122" s="42">
        <v>17664</v>
      </c>
      <c r="M122" s="83">
        <f t="shared" si="13"/>
        <v>32822</v>
      </c>
      <c r="N122" s="42">
        <v>30544</v>
      </c>
    </row>
    <row r="123" spans="1:15">
      <c r="A123" s="81" t="s">
        <v>134</v>
      </c>
      <c r="B123" s="42">
        <v>11871</v>
      </c>
      <c r="C123" s="42">
        <v>11653</v>
      </c>
      <c r="D123" s="42">
        <v>3165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11316</v>
      </c>
      <c r="M123" s="83">
        <f t="shared" si="13"/>
        <v>23187</v>
      </c>
      <c r="N123" s="42">
        <v>20873</v>
      </c>
    </row>
    <row r="124" spans="1:15">
      <c r="A124" s="81" t="s">
        <v>135</v>
      </c>
      <c r="B124" s="42">
        <v>10948</v>
      </c>
      <c r="C124" s="42">
        <v>0</v>
      </c>
      <c r="D124" s="42">
        <v>4686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16108</v>
      </c>
      <c r="M124" s="83">
        <f t="shared" si="13"/>
        <v>27056</v>
      </c>
      <c r="N124" s="42">
        <v>24131</v>
      </c>
    </row>
    <row r="125" spans="1:15">
      <c r="A125" s="81" t="s">
        <v>136</v>
      </c>
      <c r="B125" s="42">
        <v>5669</v>
      </c>
      <c r="C125" s="42">
        <v>5462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5</v>
      </c>
      <c r="L125" s="37">
        <v>6561</v>
      </c>
      <c r="M125" s="83">
        <f t="shared" si="13"/>
        <v>12235</v>
      </c>
      <c r="N125" s="37">
        <v>6855</v>
      </c>
    </row>
    <row r="126" spans="1:15">
      <c r="A126" s="81" t="s">
        <v>137</v>
      </c>
      <c r="B126" s="42">
        <v>9645</v>
      </c>
      <c r="C126" s="42">
        <v>9074</v>
      </c>
      <c r="D126" s="42">
        <v>5081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193</v>
      </c>
      <c r="L126" s="42">
        <v>17189</v>
      </c>
      <c r="M126" s="83">
        <f t="shared" si="13"/>
        <v>27027</v>
      </c>
      <c r="N126" s="42">
        <v>24565</v>
      </c>
    </row>
    <row r="127" spans="1:15">
      <c r="A127" s="81" t="s">
        <v>138</v>
      </c>
      <c r="B127" s="42">
        <v>9515</v>
      </c>
      <c r="C127" s="42">
        <v>9491</v>
      </c>
      <c r="D127" s="42">
        <v>4486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21948</v>
      </c>
      <c r="M127" s="83">
        <f t="shared" si="13"/>
        <v>31463</v>
      </c>
      <c r="N127" s="42">
        <v>29309</v>
      </c>
    </row>
    <row r="128" spans="1:15">
      <c r="A128" s="81" t="s">
        <v>139</v>
      </c>
      <c r="B128" s="42">
        <v>6746</v>
      </c>
      <c r="C128" s="42">
        <v>2863</v>
      </c>
      <c r="D128" s="42">
        <v>2536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12903</v>
      </c>
      <c r="M128" s="83">
        <f t="shared" si="13"/>
        <v>19649</v>
      </c>
      <c r="N128" s="42">
        <v>3825</v>
      </c>
    </row>
    <row r="129" spans="1:14">
      <c r="A129" s="81" t="s">
        <v>140</v>
      </c>
      <c r="B129" s="42">
        <v>3527</v>
      </c>
      <c r="C129" s="42">
        <v>1260</v>
      </c>
      <c r="D129" s="42">
        <v>1070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11636</v>
      </c>
      <c r="M129" s="83">
        <f t="shared" si="13"/>
        <v>15163</v>
      </c>
      <c r="N129" s="42">
        <v>1929</v>
      </c>
    </row>
    <row r="130" spans="1:14">
      <c r="A130" s="81" t="s">
        <v>141</v>
      </c>
      <c r="B130" s="42">
        <v>968</v>
      </c>
      <c r="C130" s="42">
        <v>318</v>
      </c>
      <c r="D130" s="42">
        <v>293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1789</v>
      </c>
      <c r="M130" s="83">
        <f t="shared" si="13"/>
        <v>2757</v>
      </c>
      <c r="N130" s="42">
        <v>458</v>
      </c>
    </row>
    <row r="131" spans="1:14">
      <c r="A131" s="69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4">
      <c r="A132" s="69"/>
      <c r="B132" s="70"/>
      <c r="C132" s="69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</row>
    <row r="133" spans="1:14">
      <c r="A133" s="69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</row>
    <row r="134" spans="1:14">
      <c r="A134" s="70"/>
      <c r="B134" s="70"/>
      <c r="C134" s="69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</row>
    <row r="135" spans="1:14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</row>
    <row r="136" spans="1:14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</row>
    <row r="137" spans="1:14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</row>
    <row r="138" spans="1:14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</row>
  </sheetData>
  <sheetProtection password="846E" sheet="1" objects="1" scenarios="1"/>
  <mergeCells count="26">
    <mergeCell ref="B2:N2"/>
    <mergeCell ref="B3:E4"/>
    <mergeCell ref="A1:N1"/>
    <mergeCell ref="A2:A8"/>
    <mergeCell ref="F3:G4"/>
    <mergeCell ref="H3:H4"/>
    <mergeCell ref="I3:I4"/>
    <mergeCell ref="J3:J4"/>
    <mergeCell ref="K3:K4"/>
    <mergeCell ref="L3:L4"/>
    <mergeCell ref="M3:M4"/>
    <mergeCell ref="N3:N4"/>
    <mergeCell ref="M5:M8"/>
    <mergeCell ref="N5:N8"/>
    <mergeCell ref="B7:B8"/>
    <mergeCell ref="B5:C6"/>
    <mergeCell ref="D5:D8"/>
    <mergeCell ref="E5:E8"/>
    <mergeCell ref="F5:F8"/>
    <mergeCell ref="G5:G8"/>
    <mergeCell ref="C7:C8"/>
    <mergeCell ref="H5:H8"/>
    <mergeCell ref="I5:I8"/>
    <mergeCell ref="J5:J8"/>
    <mergeCell ref="K5:K8"/>
    <mergeCell ref="L5:L8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C50:L50 N50" formulaRange="1"/>
    <ignoredError sqref="M10:M47 M78:M93 M58:M76 M49:M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00000"/>
  </sheetPr>
  <dimension ref="A1:P148"/>
  <sheetViews>
    <sheetView zoomScale="120" zoomScaleNormal="12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9" sqref="B9"/>
    </sheetView>
  </sheetViews>
  <sheetFormatPr defaultRowHeight="12.75"/>
  <cols>
    <col min="1" max="1" width="20.5703125" customWidth="1"/>
    <col min="2" max="2" width="8.28515625" customWidth="1"/>
    <col min="3" max="3" width="9" customWidth="1"/>
    <col min="4" max="4" width="8.5703125" customWidth="1"/>
    <col min="5" max="5" width="8.42578125" customWidth="1"/>
    <col min="8" max="8" width="7.85546875" customWidth="1"/>
    <col min="9" max="9" width="8.28515625" customWidth="1"/>
    <col min="10" max="10" width="8.7109375" customWidth="1"/>
    <col min="11" max="11" width="8.42578125" customWidth="1"/>
    <col min="12" max="13" width="8.5703125" customWidth="1"/>
  </cols>
  <sheetData>
    <row r="1" spans="1:14" s="1" customFormat="1" ht="12.75" customHeight="1">
      <c r="A1" s="162"/>
      <c r="B1" s="190" t="s">
        <v>160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>
      <c r="A2" s="186" t="s">
        <v>177</v>
      </c>
      <c r="B2" s="10"/>
      <c r="C2" s="12"/>
      <c r="D2" s="12"/>
      <c r="E2" s="12"/>
      <c r="F2" s="12"/>
      <c r="G2" s="236" t="s">
        <v>159</v>
      </c>
      <c r="H2" s="236"/>
      <c r="I2" s="236"/>
      <c r="J2" s="12"/>
      <c r="K2" s="12"/>
      <c r="L2" s="12"/>
      <c r="M2" s="12"/>
      <c r="N2" s="11"/>
    </row>
    <row r="3" spans="1:14" s="1" customFormat="1" ht="16.5" customHeight="1">
      <c r="A3" s="187"/>
      <c r="B3" s="194" t="s">
        <v>158</v>
      </c>
      <c r="C3" s="200"/>
      <c r="D3" s="200"/>
      <c r="E3" s="195"/>
      <c r="F3" s="194" t="s">
        <v>29</v>
      </c>
      <c r="G3" s="195"/>
      <c r="H3" s="186" t="s">
        <v>30</v>
      </c>
      <c r="I3" s="186" t="s">
        <v>31</v>
      </c>
      <c r="J3" s="186" t="s">
        <v>32</v>
      </c>
      <c r="K3" s="186" t="s">
        <v>33</v>
      </c>
      <c r="L3" s="186" t="s">
        <v>43</v>
      </c>
      <c r="M3" s="186" t="s">
        <v>8</v>
      </c>
      <c r="N3" s="186" t="s">
        <v>85</v>
      </c>
    </row>
    <row r="4" spans="1:14" s="1" customFormat="1" ht="11.25" customHeight="1">
      <c r="A4" s="187"/>
      <c r="B4" s="198"/>
      <c r="C4" s="201"/>
      <c r="D4" s="201"/>
      <c r="E4" s="199"/>
      <c r="F4" s="196"/>
      <c r="G4" s="197"/>
      <c r="H4" s="187"/>
      <c r="I4" s="187"/>
      <c r="J4" s="187"/>
      <c r="K4" s="187"/>
      <c r="L4" s="187"/>
      <c r="M4" s="187"/>
      <c r="N4" s="187"/>
    </row>
    <row r="5" spans="1:14" s="1" customFormat="1" ht="9.75">
      <c r="A5" s="187"/>
      <c r="B5" s="205" t="s">
        <v>15</v>
      </c>
      <c r="C5" s="205"/>
      <c r="D5" s="186" t="s">
        <v>44</v>
      </c>
      <c r="E5" s="186" t="s">
        <v>36</v>
      </c>
      <c r="F5" s="198"/>
      <c r="G5" s="199"/>
      <c r="H5" s="188"/>
      <c r="I5" s="188"/>
      <c r="J5" s="188"/>
      <c r="K5" s="188"/>
      <c r="L5" s="188"/>
      <c r="M5" s="188"/>
      <c r="N5" s="188"/>
    </row>
    <row r="6" spans="1:14" s="1" customFormat="1" ht="12" customHeight="1">
      <c r="A6" s="187"/>
      <c r="B6" s="234" t="s">
        <v>8</v>
      </c>
      <c r="C6" s="186" t="s">
        <v>85</v>
      </c>
      <c r="D6" s="187"/>
      <c r="E6" s="187"/>
      <c r="F6" s="234" t="s">
        <v>15</v>
      </c>
      <c r="G6" s="234" t="s">
        <v>45</v>
      </c>
      <c r="H6" s="234" t="s">
        <v>39</v>
      </c>
      <c r="I6" s="234" t="s">
        <v>39</v>
      </c>
      <c r="J6" s="234" t="s">
        <v>39</v>
      </c>
      <c r="K6" s="234" t="s">
        <v>15</v>
      </c>
      <c r="L6" s="234" t="s">
        <v>15</v>
      </c>
      <c r="M6" s="234" t="s">
        <v>39</v>
      </c>
      <c r="N6" s="234" t="s">
        <v>39</v>
      </c>
    </row>
    <row r="7" spans="1:14" s="1" customFormat="1" ht="10.5" customHeight="1">
      <c r="A7" s="188"/>
      <c r="B7" s="234"/>
      <c r="C7" s="188"/>
      <c r="D7" s="188"/>
      <c r="E7" s="188"/>
      <c r="F7" s="234"/>
      <c r="G7" s="234"/>
      <c r="H7" s="234"/>
      <c r="I7" s="234"/>
      <c r="J7" s="234"/>
      <c r="K7" s="234"/>
      <c r="L7" s="234"/>
      <c r="M7" s="234"/>
      <c r="N7" s="234"/>
    </row>
    <row r="8" spans="1:14" s="1" customFormat="1" ht="11.25" customHeight="1">
      <c r="A8" s="63" t="s">
        <v>26</v>
      </c>
      <c r="B8" s="151">
        <v>32</v>
      </c>
      <c r="C8" s="151">
        <v>33</v>
      </c>
      <c r="D8" s="151">
        <v>34</v>
      </c>
      <c r="E8" s="151">
        <v>35</v>
      </c>
      <c r="F8" s="151">
        <v>36</v>
      </c>
      <c r="G8" s="151">
        <v>37</v>
      </c>
      <c r="H8" s="151">
        <v>38</v>
      </c>
      <c r="I8" s="151">
        <v>39</v>
      </c>
      <c r="J8" s="151">
        <v>40</v>
      </c>
      <c r="K8" s="151">
        <v>41</v>
      </c>
      <c r="L8" s="151">
        <v>42</v>
      </c>
      <c r="M8" s="168">
        <v>43</v>
      </c>
      <c r="N8" s="151">
        <v>44</v>
      </c>
    </row>
    <row r="9" spans="1:14" s="71" customFormat="1" ht="51" customHeight="1">
      <c r="A9" s="104" t="s">
        <v>46</v>
      </c>
      <c r="B9" s="86">
        <v>524255</v>
      </c>
      <c r="C9" s="86">
        <v>312985</v>
      </c>
      <c r="D9" s="86">
        <v>184735</v>
      </c>
      <c r="E9" s="86">
        <v>0</v>
      </c>
      <c r="F9" s="86">
        <v>352</v>
      </c>
      <c r="G9" s="86">
        <v>0</v>
      </c>
      <c r="H9" s="86">
        <v>0</v>
      </c>
      <c r="I9" s="86">
        <v>190</v>
      </c>
      <c r="J9" s="86">
        <v>18</v>
      </c>
      <c r="K9" s="86">
        <v>875</v>
      </c>
      <c r="L9" s="86">
        <v>1209788</v>
      </c>
      <c r="M9" s="93">
        <f>SUM(B9,F9,H9:L9)</f>
        <v>1735478</v>
      </c>
      <c r="N9" s="86">
        <v>1178681</v>
      </c>
    </row>
    <row r="10" spans="1:14" ht="13.5" customHeight="1">
      <c r="A10" s="135" t="s">
        <v>106</v>
      </c>
      <c r="B10" s="163">
        <f>B49</f>
        <v>45473</v>
      </c>
      <c r="C10" s="163">
        <f t="shared" ref="C10:N10" si="0">C49</f>
        <v>24237</v>
      </c>
      <c r="D10" s="163">
        <f t="shared" si="0"/>
        <v>21005</v>
      </c>
      <c r="E10" s="163">
        <f t="shared" si="0"/>
        <v>0</v>
      </c>
      <c r="F10" s="163">
        <f t="shared" si="0"/>
        <v>202</v>
      </c>
      <c r="G10" s="163">
        <f t="shared" si="0"/>
        <v>0</v>
      </c>
      <c r="H10" s="163">
        <f t="shared" si="0"/>
        <v>0</v>
      </c>
      <c r="I10" s="163">
        <f t="shared" si="0"/>
        <v>57</v>
      </c>
      <c r="J10" s="163">
        <f t="shared" si="0"/>
        <v>0</v>
      </c>
      <c r="K10" s="163">
        <f t="shared" si="0"/>
        <v>221</v>
      </c>
      <c r="L10" s="163">
        <f t="shared" si="0"/>
        <v>318408</v>
      </c>
      <c r="M10" s="164">
        <f t="shared" ref="M10:M73" si="1">SUM(B10,F10,H10:L10)</f>
        <v>364361</v>
      </c>
      <c r="N10" s="163">
        <f t="shared" si="0"/>
        <v>199991</v>
      </c>
    </row>
    <row r="11" spans="1:14" ht="15" customHeight="1">
      <c r="A11" s="26" t="s">
        <v>109</v>
      </c>
      <c r="B11" s="42">
        <f>B55</f>
        <v>296</v>
      </c>
      <c r="C11" s="42">
        <f t="shared" ref="C11:N11" si="2">C55</f>
        <v>296</v>
      </c>
      <c r="D11" s="42">
        <f t="shared" si="2"/>
        <v>296</v>
      </c>
      <c r="E11" s="42">
        <f t="shared" si="2"/>
        <v>0</v>
      </c>
      <c r="F11" s="42">
        <f t="shared" si="2"/>
        <v>0</v>
      </c>
      <c r="G11" s="42">
        <f t="shared" si="2"/>
        <v>0</v>
      </c>
      <c r="H11" s="42">
        <f t="shared" si="2"/>
        <v>0</v>
      </c>
      <c r="I11" s="42">
        <f t="shared" si="2"/>
        <v>0</v>
      </c>
      <c r="J11" s="42">
        <f t="shared" si="2"/>
        <v>0</v>
      </c>
      <c r="K11" s="42">
        <f t="shared" si="2"/>
        <v>0</v>
      </c>
      <c r="L11" s="42">
        <f t="shared" si="2"/>
        <v>10567</v>
      </c>
      <c r="M11" s="165">
        <f t="shared" si="1"/>
        <v>10863</v>
      </c>
      <c r="N11" s="42">
        <f t="shared" si="2"/>
        <v>3827</v>
      </c>
    </row>
    <row r="12" spans="1:14" ht="15.75" customHeight="1">
      <c r="A12" s="26" t="s">
        <v>107</v>
      </c>
      <c r="B12" s="36">
        <f>SUM(B58,B95)</f>
        <v>8886</v>
      </c>
      <c r="C12" s="36">
        <f t="shared" ref="C12:N12" si="3">SUM(C58,C95)</f>
        <v>1683</v>
      </c>
      <c r="D12" s="36">
        <f t="shared" si="3"/>
        <v>4631</v>
      </c>
      <c r="E12" s="36">
        <f t="shared" si="3"/>
        <v>0</v>
      </c>
      <c r="F12" s="36">
        <f t="shared" si="3"/>
        <v>2</v>
      </c>
      <c r="G12" s="36">
        <f t="shared" si="3"/>
        <v>0</v>
      </c>
      <c r="H12" s="36">
        <f t="shared" si="3"/>
        <v>0</v>
      </c>
      <c r="I12" s="36">
        <f t="shared" si="3"/>
        <v>0</v>
      </c>
      <c r="J12" s="36">
        <f t="shared" si="3"/>
        <v>0</v>
      </c>
      <c r="K12" s="36">
        <f t="shared" si="3"/>
        <v>0</v>
      </c>
      <c r="L12" s="36">
        <f t="shared" si="3"/>
        <v>17535</v>
      </c>
      <c r="M12" s="165">
        <f t="shared" si="1"/>
        <v>26423</v>
      </c>
      <c r="N12" s="36">
        <f t="shared" si="3"/>
        <v>9667</v>
      </c>
    </row>
    <row r="13" spans="1:14" ht="13.5" customHeight="1">
      <c r="A13" s="26" t="s">
        <v>108</v>
      </c>
      <c r="B13" s="36">
        <f t="shared" ref="B13:N46" si="4">SUM(B59,B96)</f>
        <v>692</v>
      </c>
      <c r="C13" s="36">
        <f t="shared" si="4"/>
        <v>684</v>
      </c>
      <c r="D13" s="36">
        <f t="shared" si="4"/>
        <v>426</v>
      </c>
      <c r="E13" s="36">
        <f t="shared" si="4"/>
        <v>0</v>
      </c>
      <c r="F13" s="36">
        <f t="shared" si="4"/>
        <v>0</v>
      </c>
      <c r="G13" s="36">
        <f t="shared" si="4"/>
        <v>0</v>
      </c>
      <c r="H13" s="36">
        <f t="shared" si="4"/>
        <v>0</v>
      </c>
      <c r="I13" s="36">
        <f t="shared" si="4"/>
        <v>1</v>
      </c>
      <c r="J13" s="36">
        <f t="shared" si="4"/>
        <v>0</v>
      </c>
      <c r="K13" s="36">
        <f t="shared" si="4"/>
        <v>0</v>
      </c>
      <c r="L13" s="36">
        <f t="shared" si="4"/>
        <v>4792</v>
      </c>
      <c r="M13" s="165">
        <f t="shared" si="1"/>
        <v>5485</v>
      </c>
      <c r="N13" s="36">
        <f t="shared" si="4"/>
        <v>4210</v>
      </c>
    </row>
    <row r="14" spans="1:14" ht="15" customHeight="1">
      <c r="A14" s="26" t="s">
        <v>110</v>
      </c>
      <c r="B14" s="36">
        <f t="shared" si="4"/>
        <v>3691</v>
      </c>
      <c r="C14" s="36">
        <f t="shared" si="4"/>
        <v>218</v>
      </c>
      <c r="D14" s="36">
        <f t="shared" si="4"/>
        <v>2170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23307</v>
      </c>
      <c r="M14" s="165">
        <f t="shared" si="1"/>
        <v>26998</v>
      </c>
      <c r="N14" s="36">
        <f t="shared" si="4"/>
        <v>19700</v>
      </c>
    </row>
    <row r="15" spans="1:14" ht="15" customHeight="1">
      <c r="A15" s="26" t="s">
        <v>111</v>
      </c>
      <c r="B15" s="36">
        <f t="shared" si="4"/>
        <v>53099</v>
      </c>
      <c r="C15" s="36">
        <f t="shared" si="4"/>
        <v>35566</v>
      </c>
      <c r="D15" s="36">
        <f t="shared" si="4"/>
        <v>0</v>
      </c>
      <c r="E15" s="36">
        <f t="shared" si="4"/>
        <v>0</v>
      </c>
      <c r="F15" s="36">
        <f t="shared" si="4"/>
        <v>0</v>
      </c>
      <c r="G15" s="36">
        <f t="shared" si="4"/>
        <v>0</v>
      </c>
      <c r="H15" s="36">
        <f t="shared" si="4"/>
        <v>0</v>
      </c>
      <c r="I15" s="36">
        <f t="shared" si="4"/>
        <v>53</v>
      </c>
      <c r="J15" s="36">
        <f t="shared" si="4"/>
        <v>0</v>
      </c>
      <c r="K15" s="36">
        <f t="shared" si="4"/>
        <v>34</v>
      </c>
      <c r="L15" s="36">
        <f t="shared" si="4"/>
        <v>82748</v>
      </c>
      <c r="M15" s="165">
        <f t="shared" si="1"/>
        <v>135934</v>
      </c>
      <c r="N15" s="36">
        <f t="shared" si="4"/>
        <v>93434</v>
      </c>
    </row>
    <row r="16" spans="1:14" ht="15" customHeight="1">
      <c r="A16" s="26" t="s">
        <v>112</v>
      </c>
      <c r="B16" s="36">
        <f t="shared" si="4"/>
        <v>8290</v>
      </c>
      <c r="C16" s="36">
        <f t="shared" si="4"/>
        <v>3185</v>
      </c>
      <c r="D16" s="36">
        <f t="shared" si="4"/>
        <v>1234</v>
      </c>
      <c r="E16" s="36">
        <f t="shared" si="4"/>
        <v>0</v>
      </c>
      <c r="F16" s="36">
        <f t="shared" si="4"/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5</v>
      </c>
      <c r="L16" s="36">
        <f t="shared" si="4"/>
        <v>27604</v>
      </c>
      <c r="M16" s="165">
        <f t="shared" si="1"/>
        <v>35899</v>
      </c>
      <c r="N16" s="36">
        <f t="shared" si="4"/>
        <v>18469</v>
      </c>
    </row>
    <row r="17" spans="1:15" ht="15" customHeight="1">
      <c r="A17" s="26" t="s">
        <v>113</v>
      </c>
      <c r="B17" s="36">
        <f t="shared" si="4"/>
        <v>19835</v>
      </c>
      <c r="C17" s="36">
        <f t="shared" si="4"/>
        <v>17509</v>
      </c>
      <c r="D17" s="36">
        <f t="shared" si="4"/>
        <v>12746</v>
      </c>
      <c r="E17" s="36">
        <f t="shared" si="4"/>
        <v>0</v>
      </c>
      <c r="F17" s="36">
        <f t="shared" si="4"/>
        <v>148</v>
      </c>
      <c r="G17" s="36">
        <f t="shared" si="4"/>
        <v>0</v>
      </c>
      <c r="H17" s="36">
        <f t="shared" si="4"/>
        <v>0</v>
      </c>
      <c r="I17" s="36">
        <f t="shared" si="4"/>
        <v>0</v>
      </c>
      <c r="J17" s="36">
        <f t="shared" si="4"/>
        <v>0</v>
      </c>
      <c r="K17" s="36">
        <f t="shared" si="4"/>
        <v>0</v>
      </c>
      <c r="L17" s="36">
        <f t="shared" si="4"/>
        <v>14572</v>
      </c>
      <c r="M17" s="165">
        <f t="shared" si="1"/>
        <v>34555</v>
      </c>
      <c r="N17" s="36">
        <f t="shared" si="4"/>
        <v>30354</v>
      </c>
    </row>
    <row r="18" spans="1:15" ht="15" customHeight="1">
      <c r="A18" s="26" t="s">
        <v>114</v>
      </c>
      <c r="B18" s="36">
        <f t="shared" si="4"/>
        <v>6383</v>
      </c>
      <c r="C18" s="36">
        <f t="shared" si="4"/>
        <v>5038</v>
      </c>
      <c r="D18" s="36">
        <f t="shared" si="4"/>
        <v>0</v>
      </c>
      <c r="E18" s="36">
        <f t="shared" si="4"/>
        <v>0</v>
      </c>
      <c r="F18" s="36">
        <f t="shared" si="4"/>
        <v>0</v>
      </c>
      <c r="G18" s="36">
        <f t="shared" si="4"/>
        <v>0</v>
      </c>
      <c r="H18" s="36">
        <f t="shared" si="4"/>
        <v>0</v>
      </c>
      <c r="I18" s="36">
        <f t="shared" si="4"/>
        <v>0</v>
      </c>
      <c r="J18" s="36">
        <f t="shared" si="4"/>
        <v>0</v>
      </c>
      <c r="K18" s="36">
        <f t="shared" si="4"/>
        <v>0</v>
      </c>
      <c r="L18" s="36">
        <f t="shared" si="4"/>
        <v>8187</v>
      </c>
      <c r="M18" s="165">
        <f t="shared" si="1"/>
        <v>14570</v>
      </c>
      <c r="N18" s="36">
        <f t="shared" si="4"/>
        <v>12282</v>
      </c>
    </row>
    <row r="19" spans="1:15" ht="15" customHeight="1">
      <c r="A19" s="26" t="s">
        <v>115</v>
      </c>
      <c r="B19" s="36">
        <f t="shared" si="4"/>
        <v>28081</v>
      </c>
      <c r="C19" s="36">
        <f t="shared" si="4"/>
        <v>0</v>
      </c>
      <c r="D19" s="36">
        <f t="shared" si="4"/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1</v>
      </c>
      <c r="J19" s="36">
        <f t="shared" si="4"/>
        <v>0</v>
      </c>
      <c r="K19" s="36">
        <f t="shared" si="4"/>
        <v>134</v>
      </c>
      <c r="L19" s="36">
        <f t="shared" si="4"/>
        <v>14274</v>
      </c>
      <c r="M19" s="165">
        <f t="shared" si="1"/>
        <v>42490</v>
      </c>
      <c r="N19" s="36">
        <f t="shared" si="4"/>
        <v>30798</v>
      </c>
    </row>
    <row r="20" spans="1:15" ht="15" customHeight="1">
      <c r="A20" s="26" t="s">
        <v>116</v>
      </c>
      <c r="B20" s="36">
        <f t="shared" si="4"/>
        <v>16603</v>
      </c>
      <c r="C20" s="36">
        <f t="shared" si="4"/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24759</v>
      </c>
      <c r="M20" s="165">
        <f t="shared" si="1"/>
        <v>41362</v>
      </c>
      <c r="N20" s="36">
        <f t="shared" si="4"/>
        <v>22546</v>
      </c>
    </row>
    <row r="21" spans="1:15" ht="15" customHeight="1">
      <c r="A21" s="26" t="s">
        <v>117</v>
      </c>
      <c r="B21" s="36">
        <f t="shared" si="4"/>
        <v>4875</v>
      </c>
      <c r="C21" s="36">
        <f t="shared" si="4"/>
        <v>3568</v>
      </c>
      <c r="D21" s="36">
        <f t="shared" si="4"/>
        <v>1865</v>
      </c>
      <c r="E21" s="36">
        <f t="shared" si="4"/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6">
        <f t="shared" si="4"/>
        <v>0</v>
      </c>
      <c r="J21" s="36">
        <f t="shared" si="4"/>
        <v>0</v>
      </c>
      <c r="K21" s="36">
        <f t="shared" si="4"/>
        <v>0</v>
      </c>
      <c r="L21" s="36">
        <f t="shared" si="4"/>
        <v>13829</v>
      </c>
      <c r="M21" s="165">
        <f t="shared" si="1"/>
        <v>18704</v>
      </c>
      <c r="N21" s="36">
        <f t="shared" si="4"/>
        <v>12454</v>
      </c>
    </row>
    <row r="22" spans="1:15" ht="15" customHeight="1">
      <c r="A22" s="26" t="s">
        <v>118</v>
      </c>
      <c r="B22" s="36">
        <f t="shared" si="4"/>
        <v>40302</v>
      </c>
      <c r="C22" s="36">
        <f t="shared" si="4"/>
        <v>28959</v>
      </c>
      <c r="D22" s="36">
        <f t="shared" si="4"/>
        <v>13144</v>
      </c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6</v>
      </c>
      <c r="J22" s="36">
        <f t="shared" si="4"/>
        <v>0</v>
      </c>
      <c r="K22" s="36">
        <f t="shared" si="4"/>
        <v>12</v>
      </c>
      <c r="L22" s="36">
        <f t="shared" si="4"/>
        <v>52564</v>
      </c>
      <c r="M22" s="165">
        <f t="shared" si="1"/>
        <v>92884</v>
      </c>
      <c r="N22" s="36">
        <f t="shared" si="4"/>
        <v>78754</v>
      </c>
    </row>
    <row r="23" spans="1:15" ht="15" customHeight="1">
      <c r="A23" s="26" t="s">
        <v>119</v>
      </c>
      <c r="B23" s="36">
        <f t="shared" si="4"/>
        <v>1897</v>
      </c>
      <c r="C23" s="36">
        <f t="shared" si="4"/>
        <v>1492</v>
      </c>
      <c r="D23" s="36">
        <f t="shared" si="4"/>
        <v>1044</v>
      </c>
      <c r="E23" s="36">
        <f t="shared" si="4"/>
        <v>0</v>
      </c>
      <c r="F23" s="36">
        <f t="shared" si="4"/>
        <v>0</v>
      </c>
      <c r="G23" s="36">
        <f t="shared" si="4"/>
        <v>0</v>
      </c>
      <c r="H23" s="36">
        <f t="shared" si="4"/>
        <v>0</v>
      </c>
      <c r="I23" s="36">
        <f t="shared" si="4"/>
        <v>0</v>
      </c>
      <c r="J23" s="36">
        <f t="shared" si="4"/>
        <v>0</v>
      </c>
      <c r="K23" s="36">
        <f t="shared" si="4"/>
        <v>0</v>
      </c>
      <c r="L23" s="36">
        <f t="shared" si="4"/>
        <v>2123</v>
      </c>
      <c r="M23" s="165">
        <f t="shared" si="1"/>
        <v>4020</v>
      </c>
      <c r="N23" s="36">
        <f t="shared" si="4"/>
        <v>1992</v>
      </c>
    </row>
    <row r="24" spans="1:15" ht="15" customHeight="1">
      <c r="A24" s="26" t="s">
        <v>120</v>
      </c>
      <c r="B24" s="36">
        <f t="shared" si="4"/>
        <v>9033</v>
      </c>
      <c r="C24" s="36">
        <f t="shared" si="4"/>
        <v>5687</v>
      </c>
      <c r="D24" s="36">
        <f t="shared" si="4"/>
        <v>2355</v>
      </c>
      <c r="E24" s="36">
        <f t="shared" si="4"/>
        <v>0</v>
      </c>
      <c r="F24" s="36">
        <f t="shared" si="4"/>
        <v>0</v>
      </c>
      <c r="G24" s="36">
        <f t="shared" si="4"/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26380</v>
      </c>
      <c r="M24" s="165">
        <f t="shared" si="1"/>
        <v>35413</v>
      </c>
      <c r="N24" s="36">
        <f t="shared" si="4"/>
        <v>23419</v>
      </c>
    </row>
    <row r="25" spans="1:15" ht="15" customHeight="1">
      <c r="A25" s="26" t="s">
        <v>121</v>
      </c>
      <c r="B25" s="36">
        <f t="shared" si="4"/>
        <v>8106</v>
      </c>
      <c r="C25" s="36">
        <f t="shared" si="4"/>
        <v>7393</v>
      </c>
      <c r="D25" s="36">
        <f t="shared" si="4"/>
        <v>5026</v>
      </c>
      <c r="E25" s="36">
        <f t="shared" si="4"/>
        <v>0</v>
      </c>
      <c r="F25" s="36">
        <f t="shared" si="4"/>
        <v>0</v>
      </c>
      <c r="G25" s="36">
        <f t="shared" si="4"/>
        <v>0</v>
      </c>
      <c r="H25" s="36">
        <f t="shared" si="4"/>
        <v>0</v>
      </c>
      <c r="I25" s="36">
        <f t="shared" si="4"/>
        <v>0</v>
      </c>
      <c r="J25" s="36">
        <f t="shared" si="4"/>
        <v>0</v>
      </c>
      <c r="K25" s="36">
        <f t="shared" si="4"/>
        <v>0</v>
      </c>
      <c r="L25" s="36">
        <f t="shared" si="4"/>
        <v>62577</v>
      </c>
      <c r="M25" s="165">
        <f t="shared" si="1"/>
        <v>70683</v>
      </c>
      <c r="N25" s="36">
        <f t="shared" si="4"/>
        <v>46873</v>
      </c>
    </row>
    <row r="26" spans="1:15" ht="15" customHeight="1">
      <c r="A26" s="26" t="s">
        <v>122</v>
      </c>
      <c r="B26" s="36">
        <f t="shared" si="4"/>
        <v>11759</v>
      </c>
      <c r="C26" s="36">
        <f t="shared" si="4"/>
        <v>9338</v>
      </c>
      <c r="D26" s="36">
        <f t="shared" si="4"/>
        <v>8809</v>
      </c>
      <c r="E26" s="36">
        <f t="shared" si="4"/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4"/>
        <v>4</v>
      </c>
      <c r="J26" s="36">
        <f t="shared" si="4"/>
        <v>0</v>
      </c>
      <c r="K26" s="36">
        <f t="shared" si="4"/>
        <v>9</v>
      </c>
      <c r="L26" s="36">
        <f t="shared" si="4"/>
        <v>68126</v>
      </c>
      <c r="M26" s="165">
        <f t="shared" si="1"/>
        <v>79898</v>
      </c>
      <c r="N26" s="36">
        <f t="shared" si="4"/>
        <v>64644</v>
      </c>
    </row>
    <row r="27" spans="1:15" ht="15" customHeight="1">
      <c r="A27" s="26" t="s">
        <v>123</v>
      </c>
      <c r="B27" s="36">
        <f t="shared" si="4"/>
        <v>10277</v>
      </c>
      <c r="C27" s="36">
        <f t="shared" si="4"/>
        <v>9858</v>
      </c>
      <c r="D27" s="36">
        <f t="shared" si="4"/>
        <v>4005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26281</v>
      </c>
      <c r="M27" s="165">
        <f t="shared" si="1"/>
        <v>36558</v>
      </c>
      <c r="N27" s="36">
        <f t="shared" si="4"/>
        <v>32639</v>
      </c>
    </row>
    <row r="28" spans="1:15" ht="15" customHeight="1">
      <c r="A28" s="26" t="s">
        <v>124</v>
      </c>
      <c r="B28" s="36">
        <f t="shared" si="4"/>
        <v>4138</v>
      </c>
      <c r="C28" s="36">
        <f t="shared" si="4"/>
        <v>3673</v>
      </c>
      <c r="D28" s="36">
        <f t="shared" si="4"/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  <c r="J28" s="36">
        <f t="shared" si="4"/>
        <v>0</v>
      </c>
      <c r="K28" s="36">
        <f t="shared" si="4"/>
        <v>0</v>
      </c>
      <c r="L28" s="36">
        <f t="shared" si="4"/>
        <v>31549</v>
      </c>
      <c r="M28" s="165">
        <f t="shared" si="1"/>
        <v>35687</v>
      </c>
      <c r="N28" s="36">
        <f t="shared" si="4"/>
        <v>27728</v>
      </c>
    </row>
    <row r="29" spans="1:15" ht="15" customHeight="1">
      <c r="A29" s="26" t="s">
        <v>125</v>
      </c>
      <c r="B29" s="36">
        <f t="shared" si="4"/>
        <v>32146</v>
      </c>
      <c r="C29" s="36">
        <f t="shared" si="4"/>
        <v>24806</v>
      </c>
      <c r="D29" s="36">
        <f t="shared" si="4"/>
        <v>18726</v>
      </c>
      <c r="E29" s="36">
        <f t="shared" si="4"/>
        <v>0</v>
      </c>
      <c r="F29" s="36">
        <f t="shared" si="4"/>
        <v>0</v>
      </c>
      <c r="G29" s="36">
        <f t="shared" si="4"/>
        <v>0</v>
      </c>
      <c r="H29" s="36">
        <f t="shared" si="4"/>
        <v>0</v>
      </c>
      <c r="I29" s="36">
        <f t="shared" si="4"/>
        <v>0</v>
      </c>
      <c r="J29" s="36">
        <f t="shared" si="4"/>
        <v>0</v>
      </c>
      <c r="K29" s="36">
        <f t="shared" si="4"/>
        <v>0</v>
      </c>
      <c r="L29" s="36">
        <f t="shared" si="4"/>
        <v>64314</v>
      </c>
      <c r="M29" s="165">
        <f t="shared" si="1"/>
        <v>96460</v>
      </c>
      <c r="N29" s="36">
        <f t="shared" si="4"/>
        <v>77864</v>
      </c>
    </row>
    <row r="30" spans="1:15" ht="15" customHeight="1">
      <c r="A30" s="26" t="s">
        <v>126</v>
      </c>
      <c r="B30" s="36">
        <f t="shared" si="4"/>
        <v>0</v>
      </c>
      <c r="C30" s="36">
        <f t="shared" si="4"/>
        <v>0</v>
      </c>
      <c r="D30" s="36">
        <f t="shared" si="4"/>
        <v>0</v>
      </c>
      <c r="E30" s="36">
        <f t="shared" si="4"/>
        <v>0</v>
      </c>
      <c r="F30" s="36">
        <f t="shared" si="4"/>
        <v>0</v>
      </c>
      <c r="G30" s="36">
        <f t="shared" si="4"/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  <c r="K30" s="36">
        <f t="shared" si="4"/>
        <v>0</v>
      </c>
      <c r="L30" s="36">
        <f t="shared" si="4"/>
        <v>0</v>
      </c>
      <c r="M30" s="165">
        <f t="shared" si="1"/>
        <v>0</v>
      </c>
      <c r="N30" s="36">
        <f t="shared" si="4"/>
        <v>0</v>
      </c>
    </row>
    <row r="31" spans="1:15" ht="15" customHeight="1">
      <c r="A31" s="26" t="s">
        <v>127</v>
      </c>
      <c r="B31" s="36">
        <f t="shared" si="4"/>
        <v>2655</v>
      </c>
      <c r="C31" s="36">
        <f t="shared" si="4"/>
        <v>2650</v>
      </c>
      <c r="D31" s="36">
        <f t="shared" si="4"/>
        <v>1504</v>
      </c>
      <c r="E31" s="36">
        <f t="shared" si="4"/>
        <v>0</v>
      </c>
      <c r="F31" s="36">
        <f t="shared" si="4"/>
        <v>0</v>
      </c>
      <c r="G31" s="36">
        <f t="shared" si="4"/>
        <v>0</v>
      </c>
      <c r="H31" s="36">
        <f t="shared" ref="H31:N31" si="5">SUM(H77,H114)</f>
        <v>0</v>
      </c>
      <c r="I31" s="36">
        <f t="shared" si="5"/>
        <v>18</v>
      </c>
      <c r="J31" s="36">
        <f t="shared" si="5"/>
        <v>0</v>
      </c>
      <c r="K31" s="36">
        <f t="shared" si="5"/>
        <v>0</v>
      </c>
      <c r="L31" s="36">
        <f t="shared" si="5"/>
        <v>19117</v>
      </c>
      <c r="M31" s="165">
        <f t="shared" si="1"/>
        <v>21790</v>
      </c>
      <c r="N31" s="36">
        <f t="shared" si="5"/>
        <v>21785</v>
      </c>
      <c r="O31" s="35"/>
    </row>
    <row r="32" spans="1:15" ht="15" customHeight="1">
      <c r="A32" s="26" t="s">
        <v>128</v>
      </c>
      <c r="B32" s="36">
        <f t="shared" si="4"/>
        <v>40607</v>
      </c>
      <c r="C32" s="36">
        <f t="shared" ref="C32:N34" si="6">SUM(C78,C115)</f>
        <v>40420</v>
      </c>
      <c r="D32" s="36">
        <f t="shared" si="6"/>
        <v>11454</v>
      </c>
      <c r="E32" s="36">
        <f t="shared" si="6"/>
        <v>0</v>
      </c>
      <c r="F32" s="36">
        <f t="shared" si="6"/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12716</v>
      </c>
      <c r="M32" s="165">
        <f t="shared" si="1"/>
        <v>53323</v>
      </c>
      <c r="N32" s="36">
        <f t="shared" si="6"/>
        <v>47949</v>
      </c>
    </row>
    <row r="33" spans="1:16" ht="15" customHeight="1">
      <c r="A33" s="26" t="s">
        <v>129</v>
      </c>
      <c r="B33" s="36">
        <f t="shared" si="4"/>
        <v>22270</v>
      </c>
      <c r="C33" s="36">
        <f t="shared" si="6"/>
        <v>16879</v>
      </c>
      <c r="D33" s="36">
        <f t="shared" si="6"/>
        <v>0</v>
      </c>
      <c r="E33" s="36">
        <f t="shared" si="6"/>
        <v>0</v>
      </c>
      <c r="F33" s="36">
        <f t="shared" si="6"/>
        <v>0</v>
      </c>
      <c r="G33" s="36">
        <f t="shared" si="6"/>
        <v>0</v>
      </c>
      <c r="H33" s="36">
        <f t="shared" si="6"/>
        <v>0</v>
      </c>
      <c r="I33" s="36">
        <f t="shared" si="6"/>
        <v>0</v>
      </c>
      <c r="J33" s="36">
        <f t="shared" si="6"/>
        <v>0</v>
      </c>
      <c r="K33" s="36">
        <f t="shared" si="6"/>
        <v>0</v>
      </c>
      <c r="L33" s="36">
        <f t="shared" si="6"/>
        <v>34571</v>
      </c>
      <c r="M33" s="165">
        <f t="shared" si="1"/>
        <v>56841</v>
      </c>
      <c r="N33" s="36">
        <f t="shared" si="6"/>
        <v>43390</v>
      </c>
    </row>
    <row r="34" spans="1:16" ht="15" customHeight="1">
      <c r="A34" s="26" t="s">
        <v>130</v>
      </c>
      <c r="B34" s="36">
        <f t="shared" si="4"/>
        <v>11186</v>
      </c>
      <c r="C34" s="36">
        <f t="shared" si="6"/>
        <v>7634</v>
      </c>
      <c r="D34" s="36">
        <f t="shared" si="6"/>
        <v>6111</v>
      </c>
      <c r="E34" s="36">
        <f t="shared" si="6"/>
        <v>0</v>
      </c>
      <c r="F34" s="36">
        <f t="shared" si="6"/>
        <v>0</v>
      </c>
      <c r="G34" s="36">
        <f t="shared" si="6"/>
        <v>0</v>
      </c>
      <c r="H34" s="36">
        <f t="shared" si="6"/>
        <v>0</v>
      </c>
      <c r="I34" s="36">
        <f t="shared" si="6"/>
        <v>0</v>
      </c>
      <c r="J34" s="36">
        <f t="shared" si="6"/>
        <v>0</v>
      </c>
      <c r="K34" s="36">
        <f t="shared" si="6"/>
        <v>0</v>
      </c>
      <c r="L34" s="36">
        <f t="shared" si="6"/>
        <v>15094</v>
      </c>
      <c r="M34" s="165">
        <f t="shared" si="1"/>
        <v>26280</v>
      </c>
      <c r="N34" s="36">
        <f t="shared" si="6"/>
        <v>15146</v>
      </c>
    </row>
    <row r="35" spans="1:16" ht="15" customHeight="1">
      <c r="A35" s="26" t="s">
        <v>131</v>
      </c>
      <c r="B35" s="36">
        <f t="shared" ref="B35:N46" si="7">SUM(B81,B118)</f>
        <v>9035</v>
      </c>
      <c r="C35" s="36">
        <f t="shared" si="7"/>
        <v>1208</v>
      </c>
      <c r="D35" s="36">
        <f t="shared" si="7"/>
        <v>1944</v>
      </c>
      <c r="E35" s="36">
        <f t="shared" si="7"/>
        <v>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0</v>
      </c>
      <c r="L35" s="36">
        <f t="shared" si="7"/>
        <v>12891</v>
      </c>
      <c r="M35" s="165">
        <f t="shared" si="1"/>
        <v>21926</v>
      </c>
      <c r="N35" s="36">
        <f t="shared" si="7"/>
        <v>13094</v>
      </c>
    </row>
    <row r="36" spans="1:16" ht="15" customHeight="1">
      <c r="A36" s="26" t="s">
        <v>132</v>
      </c>
      <c r="B36" s="36">
        <f t="shared" si="7"/>
        <v>7202</v>
      </c>
      <c r="C36" s="36">
        <f t="shared" si="7"/>
        <v>278</v>
      </c>
      <c r="D36" s="36">
        <f t="shared" si="7"/>
        <v>1230</v>
      </c>
      <c r="E36" s="36">
        <f t="shared" si="7"/>
        <v>0</v>
      </c>
      <c r="F36" s="36">
        <f t="shared" si="7"/>
        <v>0</v>
      </c>
      <c r="G36" s="36">
        <f t="shared" si="7"/>
        <v>0</v>
      </c>
      <c r="H36" s="36">
        <f t="shared" si="7"/>
        <v>0</v>
      </c>
      <c r="I36" s="36">
        <f t="shared" si="7"/>
        <v>0</v>
      </c>
      <c r="J36" s="36">
        <f t="shared" si="7"/>
        <v>0</v>
      </c>
      <c r="K36" s="36">
        <f t="shared" si="7"/>
        <v>0</v>
      </c>
      <c r="L36" s="36">
        <f t="shared" si="7"/>
        <v>9097</v>
      </c>
      <c r="M36" s="165">
        <f t="shared" si="1"/>
        <v>16299</v>
      </c>
      <c r="N36" s="36">
        <f t="shared" si="7"/>
        <v>9375</v>
      </c>
    </row>
    <row r="37" spans="1:16" ht="15" customHeight="1">
      <c r="A37" s="26" t="s">
        <v>133</v>
      </c>
      <c r="B37" s="36">
        <f t="shared" si="4"/>
        <v>11137</v>
      </c>
      <c r="C37" s="36">
        <f t="shared" si="7"/>
        <v>1509</v>
      </c>
      <c r="D37" s="36">
        <f t="shared" si="7"/>
        <v>7750</v>
      </c>
      <c r="E37" s="36">
        <f t="shared" si="7"/>
        <v>0</v>
      </c>
      <c r="F37" s="36">
        <f t="shared" si="7"/>
        <v>0</v>
      </c>
      <c r="G37" s="36">
        <f t="shared" si="7"/>
        <v>0</v>
      </c>
      <c r="H37" s="36">
        <f t="shared" si="7"/>
        <v>0</v>
      </c>
      <c r="I37" s="36">
        <f t="shared" si="7"/>
        <v>50</v>
      </c>
      <c r="J37" s="36">
        <f t="shared" si="7"/>
        <v>0</v>
      </c>
      <c r="K37" s="36">
        <f t="shared" si="7"/>
        <v>159</v>
      </c>
      <c r="L37" s="36">
        <f t="shared" si="7"/>
        <v>30549</v>
      </c>
      <c r="M37" s="165">
        <f t="shared" si="1"/>
        <v>41895</v>
      </c>
      <c r="N37" s="36">
        <f t="shared" si="7"/>
        <v>26889</v>
      </c>
    </row>
    <row r="38" spans="1:16" ht="15" customHeight="1">
      <c r="A38" s="13" t="s">
        <v>105</v>
      </c>
      <c r="B38" s="36">
        <f t="shared" si="4"/>
        <v>27119</v>
      </c>
      <c r="C38" s="36">
        <f t="shared" si="7"/>
        <v>0</v>
      </c>
      <c r="D38" s="36">
        <f t="shared" si="7"/>
        <v>9207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169</v>
      </c>
      <c r="L38" s="36">
        <f t="shared" si="7"/>
        <v>28345</v>
      </c>
      <c r="M38" s="165">
        <f t="shared" si="1"/>
        <v>55633</v>
      </c>
      <c r="N38" s="36">
        <f t="shared" si="7"/>
        <v>43559</v>
      </c>
      <c r="O38" s="17"/>
    </row>
    <row r="39" spans="1:16" ht="15" customHeight="1">
      <c r="A39" s="26" t="s">
        <v>134</v>
      </c>
      <c r="B39" s="36">
        <f t="shared" si="4"/>
        <v>15114</v>
      </c>
      <c r="C39" s="36">
        <f t="shared" si="7"/>
        <v>14058</v>
      </c>
      <c r="D39" s="36">
        <f t="shared" si="7"/>
        <v>10802</v>
      </c>
      <c r="E39" s="36">
        <f t="shared" si="7"/>
        <v>0</v>
      </c>
      <c r="F39" s="36">
        <f t="shared" si="7"/>
        <v>0</v>
      </c>
      <c r="G39" s="36">
        <f t="shared" si="7"/>
        <v>0</v>
      </c>
      <c r="H39" s="36">
        <f t="shared" si="7"/>
        <v>0</v>
      </c>
      <c r="I39" s="36">
        <f t="shared" si="7"/>
        <v>0</v>
      </c>
      <c r="J39" s="36">
        <f t="shared" si="7"/>
        <v>0</v>
      </c>
      <c r="K39" s="36">
        <f t="shared" si="7"/>
        <v>0</v>
      </c>
      <c r="L39" s="36">
        <f t="shared" si="7"/>
        <v>16417</v>
      </c>
      <c r="M39" s="165">
        <f t="shared" si="1"/>
        <v>31531</v>
      </c>
      <c r="N39" s="36">
        <f t="shared" si="7"/>
        <v>28125</v>
      </c>
    </row>
    <row r="40" spans="1:16" ht="15" customHeight="1">
      <c r="A40" s="26" t="s">
        <v>135</v>
      </c>
      <c r="B40" s="36">
        <f t="shared" si="4"/>
        <v>6167</v>
      </c>
      <c r="C40" s="36">
        <f t="shared" si="7"/>
        <v>0</v>
      </c>
      <c r="D40" s="36">
        <f t="shared" si="7"/>
        <v>3099</v>
      </c>
      <c r="E40" s="36">
        <f t="shared" si="7"/>
        <v>0</v>
      </c>
      <c r="F40" s="36">
        <f t="shared" si="7"/>
        <v>0</v>
      </c>
      <c r="G40" s="36">
        <f t="shared" si="7"/>
        <v>0</v>
      </c>
      <c r="H40" s="36">
        <f t="shared" si="7"/>
        <v>0</v>
      </c>
      <c r="I40" s="36">
        <f t="shared" si="7"/>
        <v>0</v>
      </c>
      <c r="J40" s="36">
        <f t="shared" si="7"/>
        <v>0</v>
      </c>
      <c r="K40" s="36">
        <f t="shared" si="7"/>
        <v>132</v>
      </c>
      <c r="L40" s="36">
        <f t="shared" si="7"/>
        <v>22658</v>
      </c>
      <c r="M40" s="165">
        <f t="shared" si="1"/>
        <v>28957</v>
      </c>
      <c r="N40" s="36">
        <f t="shared" si="7"/>
        <v>20230</v>
      </c>
    </row>
    <row r="41" spans="1:16" ht="15" customHeight="1">
      <c r="A41" s="26" t="s">
        <v>136</v>
      </c>
      <c r="B41" s="36">
        <f t="shared" si="4"/>
        <v>1567</v>
      </c>
      <c r="C41" s="36">
        <f t="shared" si="7"/>
        <v>95</v>
      </c>
      <c r="D41" s="36">
        <f t="shared" si="7"/>
        <v>0</v>
      </c>
      <c r="E41" s="36">
        <f t="shared" si="7"/>
        <v>0</v>
      </c>
      <c r="F41" s="36">
        <f t="shared" si="7"/>
        <v>0</v>
      </c>
      <c r="G41" s="36">
        <f t="shared" si="7"/>
        <v>0</v>
      </c>
      <c r="H41" s="36">
        <f t="shared" si="7"/>
        <v>0</v>
      </c>
      <c r="I41" s="36">
        <f t="shared" si="7"/>
        <v>0</v>
      </c>
      <c r="J41" s="36">
        <f t="shared" si="7"/>
        <v>0</v>
      </c>
      <c r="K41" s="36">
        <f t="shared" si="7"/>
        <v>0</v>
      </c>
      <c r="L41" s="36">
        <f t="shared" si="7"/>
        <v>2176</v>
      </c>
      <c r="M41" s="165">
        <f t="shared" si="1"/>
        <v>3743</v>
      </c>
      <c r="N41" s="36">
        <f t="shared" si="7"/>
        <v>387</v>
      </c>
    </row>
    <row r="42" spans="1:16" ht="15" customHeight="1">
      <c r="A42" s="26" t="s">
        <v>137</v>
      </c>
      <c r="B42" s="36">
        <f t="shared" si="4"/>
        <v>12305</v>
      </c>
      <c r="C42" s="36">
        <f t="shared" si="7"/>
        <v>11959</v>
      </c>
      <c r="D42" s="36">
        <f t="shared" si="7"/>
        <v>5891</v>
      </c>
      <c r="E42" s="36">
        <f t="shared" si="7"/>
        <v>0</v>
      </c>
      <c r="F42" s="36">
        <f t="shared" si="7"/>
        <v>0</v>
      </c>
      <c r="G42" s="36">
        <f t="shared" si="7"/>
        <v>0</v>
      </c>
      <c r="H42" s="36">
        <f t="shared" si="7"/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22851</v>
      </c>
      <c r="M42" s="165">
        <f t="shared" si="1"/>
        <v>35156</v>
      </c>
      <c r="N42" s="36">
        <f t="shared" si="7"/>
        <v>30996</v>
      </c>
    </row>
    <row r="43" spans="1:16" ht="15" customHeight="1">
      <c r="A43" s="26" t="s">
        <v>138</v>
      </c>
      <c r="B43" s="36">
        <f t="shared" si="4"/>
        <v>33717</v>
      </c>
      <c r="C43" s="36">
        <f t="shared" si="7"/>
        <v>32398</v>
      </c>
      <c r="D43" s="36">
        <f t="shared" si="7"/>
        <v>28939</v>
      </c>
      <c r="E43" s="36">
        <f t="shared" si="7"/>
        <v>0</v>
      </c>
      <c r="F43" s="36">
        <f t="shared" si="7"/>
        <v>0</v>
      </c>
      <c r="G43" s="36">
        <f t="shared" si="7"/>
        <v>0</v>
      </c>
      <c r="H43" s="36">
        <f t="shared" si="7"/>
        <v>0</v>
      </c>
      <c r="I43" s="36">
        <f t="shared" si="7"/>
        <v>0</v>
      </c>
      <c r="J43" s="36">
        <f t="shared" si="7"/>
        <v>0</v>
      </c>
      <c r="K43" s="36">
        <f t="shared" si="7"/>
        <v>0</v>
      </c>
      <c r="L43" s="36">
        <f t="shared" si="7"/>
        <v>53034</v>
      </c>
      <c r="M43" s="165">
        <f t="shared" si="1"/>
        <v>86751</v>
      </c>
      <c r="N43" s="36">
        <f t="shared" si="7"/>
        <v>62068</v>
      </c>
    </row>
    <row r="44" spans="1:16" ht="15" customHeight="1">
      <c r="A44" s="26" t="s">
        <v>139</v>
      </c>
      <c r="B44" s="36">
        <f t="shared" si="4"/>
        <v>6341</v>
      </c>
      <c r="C44" s="36">
        <f t="shared" si="7"/>
        <v>525</v>
      </c>
      <c r="D44" s="36">
        <f t="shared" si="7"/>
        <v>2526</v>
      </c>
      <c r="E44" s="36">
        <f t="shared" si="7"/>
        <v>0</v>
      </c>
      <c r="F44" s="36">
        <f t="shared" si="7"/>
        <v>0</v>
      </c>
      <c r="G44" s="36">
        <f t="shared" si="7"/>
        <v>0</v>
      </c>
      <c r="H44" s="36">
        <f t="shared" si="7"/>
        <v>0</v>
      </c>
      <c r="I44" s="36">
        <f t="shared" si="7"/>
        <v>0</v>
      </c>
      <c r="J44" s="36">
        <f t="shared" si="7"/>
        <v>18</v>
      </c>
      <c r="K44" s="36">
        <f t="shared" si="7"/>
        <v>0</v>
      </c>
      <c r="L44" s="36">
        <f t="shared" si="7"/>
        <v>14449</v>
      </c>
      <c r="M44" s="165">
        <f t="shared" si="1"/>
        <v>20808</v>
      </c>
      <c r="N44" s="36">
        <f t="shared" si="7"/>
        <v>1600</v>
      </c>
    </row>
    <row r="45" spans="1:16" ht="15" customHeight="1">
      <c r="A45" s="26" t="s">
        <v>140</v>
      </c>
      <c r="B45" s="36">
        <f t="shared" si="4"/>
        <v>638</v>
      </c>
      <c r="C45" s="36">
        <f t="shared" si="7"/>
        <v>182</v>
      </c>
      <c r="D45" s="36">
        <f t="shared" si="7"/>
        <v>458</v>
      </c>
      <c r="E45" s="36">
        <f t="shared" si="7"/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15160</v>
      </c>
      <c r="M45" s="165">
        <f t="shared" si="1"/>
        <v>15798</v>
      </c>
      <c r="N45" s="36">
        <f t="shared" si="7"/>
        <v>921</v>
      </c>
    </row>
    <row r="46" spans="1:16" ht="15" customHeight="1">
      <c r="A46" s="26" t="s">
        <v>141</v>
      </c>
      <c r="B46" s="36">
        <f t="shared" si="4"/>
        <v>3333</v>
      </c>
      <c r="C46" s="36">
        <f t="shared" si="7"/>
        <v>0</v>
      </c>
      <c r="D46" s="36">
        <f t="shared" si="7"/>
        <v>450</v>
      </c>
      <c r="E46" s="36">
        <f t="shared" si="7"/>
        <v>0</v>
      </c>
      <c r="F46" s="36">
        <f t="shared" si="7"/>
        <v>0</v>
      </c>
      <c r="G46" s="36">
        <f t="shared" si="7"/>
        <v>0</v>
      </c>
      <c r="H46" s="36">
        <f t="shared" si="7"/>
        <v>0</v>
      </c>
      <c r="I46" s="36">
        <f t="shared" si="7"/>
        <v>0</v>
      </c>
      <c r="J46" s="36">
        <f t="shared" si="7"/>
        <v>0</v>
      </c>
      <c r="K46" s="36">
        <f t="shared" si="7"/>
        <v>0</v>
      </c>
      <c r="L46" s="36">
        <f t="shared" si="7"/>
        <v>6167</v>
      </c>
      <c r="M46" s="165">
        <f t="shared" si="1"/>
        <v>9500</v>
      </c>
      <c r="N46" s="36">
        <f t="shared" si="7"/>
        <v>1522</v>
      </c>
    </row>
    <row r="47" spans="1:16" ht="15" customHeight="1">
      <c r="A47" s="2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165"/>
      <c r="N47" s="36"/>
    </row>
    <row r="48" spans="1:16" ht="40.5" customHeight="1">
      <c r="A48" s="104" t="s">
        <v>42</v>
      </c>
      <c r="B48" s="120">
        <f>SUM(B49,B55)</f>
        <v>45769</v>
      </c>
      <c r="C48" s="120">
        <f t="shared" ref="C48:N48" si="8">SUM(C49,C55)</f>
        <v>24533</v>
      </c>
      <c r="D48" s="120">
        <f t="shared" si="8"/>
        <v>21301</v>
      </c>
      <c r="E48" s="120">
        <f t="shared" si="8"/>
        <v>0</v>
      </c>
      <c r="F48" s="120">
        <f t="shared" si="8"/>
        <v>202</v>
      </c>
      <c r="G48" s="120">
        <f t="shared" si="8"/>
        <v>0</v>
      </c>
      <c r="H48" s="120">
        <f t="shared" si="8"/>
        <v>0</v>
      </c>
      <c r="I48" s="120">
        <f t="shared" si="8"/>
        <v>57</v>
      </c>
      <c r="J48" s="120">
        <f t="shared" si="8"/>
        <v>0</v>
      </c>
      <c r="K48" s="120">
        <f t="shared" si="8"/>
        <v>221</v>
      </c>
      <c r="L48" s="120">
        <f t="shared" si="8"/>
        <v>328975</v>
      </c>
      <c r="M48" s="119">
        <f t="shared" si="1"/>
        <v>375224</v>
      </c>
      <c r="N48" s="120">
        <f t="shared" si="8"/>
        <v>203818</v>
      </c>
      <c r="P48" s="167"/>
    </row>
    <row r="49" spans="1:15" ht="18" customHeight="1">
      <c r="A49" s="80" t="s">
        <v>142</v>
      </c>
      <c r="B49" s="166">
        <f>SUM(B50:B54)</f>
        <v>45473</v>
      </c>
      <c r="C49" s="166">
        <f t="shared" ref="C49:N49" si="9">SUM(C50:C54)</f>
        <v>24237</v>
      </c>
      <c r="D49" s="166">
        <f t="shared" si="9"/>
        <v>21005</v>
      </c>
      <c r="E49" s="166">
        <f t="shared" si="9"/>
        <v>0</v>
      </c>
      <c r="F49" s="166">
        <f t="shared" si="9"/>
        <v>202</v>
      </c>
      <c r="G49" s="166">
        <f t="shared" si="9"/>
        <v>0</v>
      </c>
      <c r="H49" s="166">
        <f t="shared" si="9"/>
        <v>0</v>
      </c>
      <c r="I49" s="166">
        <f t="shared" si="9"/>
        <v>57</v>
      </c>
      <c r="J49" s="166">
        <f t="shared" si="9"/>
        <v>0</v>
      </c>
      <c r="K49" s="166">
        <f t="shared" si="9"/>
        <v>221</v>
      </c>
      <c r="L49" s="166">
        <f t="shared" si="9"/>
        <v>318408</v>
      </c>
      <c r="M49" s="119">
        <f t="shared" si="1"/>
        <v>364361</v>
      </c>
      <c r="N49" s="166">
        <f t="shared" si="9"/>
        <v>199991</v>
      </c>
    </row>
    <row r="50" spans="1:15" ht="12.75" customHeight="1">
      <c r="A50" s="80" t="s">
        <v>143</v>
      </c>
      <c r="B50" s="121">
        <v>6980</v>
      </c>
      <c r="C50" s="121">
        <v>393</v>
      </c>
      <c r="D50" s="121">
        <v>688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64300</v>
      </c>
      <c r="M50" s="119">
        <f t="shared" si="1"/>
        <v>71280</v>
      </c>
      <c r="N50" s="121">
        <v>48462</v>
      </c>
    </row>
    <row r="51" spans="1:15" ht="15.75" customHeight="1">
      <c r="A51" s="80" t="s">
        <v>144</v>
      </c>
      <c r="B51" s="121">
        <v>16050</v>
      </c>
      <c r="C51" s="121">
        <v>12215</v>
      </c>
      <c r="D51" s="121">
        <v>9322</v>
      </c>
      <c r="E51" s="121">
        <v>0</v>
      </c>
      <c r="F51" s="122"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97</v>
      </c>
      <c r="L51" s="122">
        <v>107166</v>
      </c>
      <c r="M51" s="119">
        <f t="shared" si="1"/>
        <v>123313</v>
      </c>
      <c r="N51" s="122">
        <v>66992</v>
      </c>
    </row>
    <row r="52" spans="1:15" ht="14.25" customHeight="1">
      <c r="A52" s="80" t="s">
        <v>145</v>
      </c>
      <c r="B52" s="121">
        <v>3468</v>
      </c>
      <c r="C52" s="121">
        <v>1714</v>
      </c>
      <c r="D52" s="121">
        <v>2982</v>
      </c>
      <c r="E52" s="121">
        <v>0</v>
      </c>
      <c r="F52" s="121">
        <v>188</v>
      </c>
      <c r="G52" s="121">
        <v>0</v>
      </c>
      <c r="H52" s="121">
        <v>0</v>
      </c>
      <c r="I52" s="121">
        <v>57</v>
      </c>
      <c r="J52" s="121">
        <v>0</v>
      </c>
      <c r="K52" s="121">
        <v>124</v>
      </c>
      <c r="L52" s="121">
        <v>32515</v>
      </c>
      <c r="M52" s="119">
        <f t="shared" si="1"/>
        <v>36352</v>
      </c>
      <c r="N52" s="121">
        <v>20162</v>
      </c>
    </row>
    <row r="53" spans="1:15">
      <c r="A53" s="80" t="s">
        <v>146</v>
      </c>
      <c r="B53" s="121">
        <v>4071</v>
      </c>
      <c r="C53" s="121">
        <v>3751</v>
      </c>
      <c r="D53" s="121">
        <v>1401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7414</v>
      </c>
      <c r="M53" s="119">
        <f t="shared" si="1"/>
        <v>11485</v>
      </c>
      <c r="N53" s="121">
        <v>8873</v>
      </c>
    </row>
    <row r="54" spans="1:15" ht="12.75" customHeight="1">
      <c r="A54" s="80" t="s">
        <v>147</v>
      </c>
      <c r="B54" s="121">
        <v>14904</v>
      </c>
      <c r="C54" s="121">
        <v>6164</v>
      </c>
      <c r="D54" s="121">
        <v>6612</v>
      </c>
      <c r="E54" s="121">
        <v>0</v>
      </c>
      <c r="F54" s="121">
        <v>14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107013</v>
      </c>
      <c r="M54" s="119">
        <f t="shared" si="1"/>
        <v>121931</v>
      </c>
      <c r="N54" s="121">
        <v>55502</v>
      </c>
    </row>
    <row r="55" spans="1:15">
      <c r="A55" s="26" t="s">
        <v>148</v>
      </c>
      <c r="B55" s="91">
        <v>296</v>
      </c>
      <c r="C55" s="91">
        <v>296</v>
      </c>
      <c r="D55" s="91">
        <v>296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10567</v>
      </c>
      <c r="M55" s="119">
        <f t="shared" si="1"/>
        <v>10863</v>
      </c>
      <c r="N55" s="91">
        <v>3827</v>
      </c>
    </row>
    <row r="56" spans="1:15">
      <c r="A56" s="1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19"/>
      <c r="N56" s="123"/>
    </row>
    <row r="57" spans="1:15" ht="27" customHeight="1">
      <c r="A57" s="103" t="s">
        <v>27</v>
      </c>
      <c r="B57" s="113">
        <f>SUM(B58:B92)</f>
        <v>101941</v>
      </c>
      <c r="C57" s="113">
        <f t="shared" ref="C57:N57" si="10">SUM(C58:C92)</f>
        <v>60486</v>
      </c>
      <c r="D57" s="113">
        <f t="shared" si="10"/>
        <v>29726</v>
      </c>
      <c r="E57" s="113">
        <f t="shared" si="10"/>
        <v>0</v>
      </c>
      <c r="F57" s="113">
        <f t="shared" si="10"/>
        <v>146</v>
      </c>
      <c r="G57" s="113">
        <f t="shared" si="10"/>
        <v>0</v>
      </c>
      <c r="H57" s="113">
        <f t="shared" si="10"/>
        <v>0</v>
      </c>
      <c r="I57" s="113">
        <f t="shared" si="10"/>
        <v>55</v>
      </c>
      <c r="J57" s="113">
        <f t="shared" si="10"/>
        <v>18</v>
      </c>
      <c r="K57" s="113">
        <f t="shared" si="10"/>
        <v>88</v>
      </c>
      <c r="L57" s="113">
        <f t="shared" si="10"/>
        <v>234283</v>
      </c>
      <c r="M57" s="119">
        <f t="shared" si="1"/>
        <v>336531</v>
      </c>
      <c r="N57" s="113">
        <f t="shared" si="10"/>
        <v>230277</v>
      </c>
    </row>
    <row r="58" spans="1:15">
      <c r="A58" s="26" t="s">
        <v>107</v>
      </c>
      <c r="B58" s="42">
        <v>2173</v>
      </c>
      <c r="C58" s="36">
        <v>0</v>
      </c>
      <c r="D58" s="36">
        <v>101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3379</v>
      </c>
      <c r="M58" s="119">
        <f t="shared" si="1"/>
        <v>5552</v>
      </c>
      <c r="N58" s="36">
        <v>3299</v>
      </c>
    </row>
    <row r="59" spans="1:15">
      <c r="A59" s="26" t="s">
        <v>108</v>
      </c>
      <c r="B59" s="42">
        <v>152</v>
      </c>
      <c r="C59" s="36">
        <v>144</v>
      </c>
      <c r="D59" s="36">
        <v>71</v>
      </c>
      <c r="E59" s="36">
        <v>0</v>
      </c>
      <c r="F59" s="36">
        <v>0</v>
      </c>
      <c r="G59" s="36">
        <v>0</v>
      </c>
      <c r="H59" s="36">
        <v>0</v>
      </c>
      <c r="I59" s="36">
        <v>1</v>
      </c>
      <c r="J59" s="36">
        <v>0</v>
      </c>
      <c r="K59" s="36">
        <v>0</v>
      </c>
      <c r="L59" s="36">
        <v>825</v>
      </c>
      <c r="M59" s="119">
        <f t="shared" si="1"/>
        <v>978</v>
      </c>
      <c r="N59" s="36">
        <v>113</v>
      </c>
    </row>
    <row r="60" spans="1:15">
      <c r="A60" s="26" t="s">
        <v>110</v>
      </c>
      <c r="B60" s="42">
        <v>220</v>
      </c>
      <c r="C60" s="36">
        <v>20</v>
      </c>
      <c r="D60" s="36">
        <v>124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6534</v>
      </c>
      <c r="M60" s="119">
        <f t="shared" si="1"/>
        <v>6754</v>
      </c>
      <c r="N60" s="36">
        <v>4723</v>
      </c>
    </row>
    <row r="61" spans="1:15">
      <c r="A61" s="26" t="s">
        <v>111</v>
      </c>
      <c r="B61" s="42">
        <v>6459</v>
      </c>
      <c r="C61" s="36">
        <v>2980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53</v>
      </c>
      <c r="J61" s="36">
        <v>0</v>
      </c>
      <c r="K61" s="36">
        <v>34</v>
      </c>
      <c r="L61" s="36">
        <v>25727</v>
      </c>
      <c r="M61" s="119">
        <f t="shared" si="1"/>
        <v>32273</v>
      </c>
      <c r="N61" s="36">
        <v>18789</v>
      </c>
      <c r="O61" s="18"/>
    </row>
    <row r="62" spans="1:15">
      <c r="A62" s="26" t="s">
        <v>112</v>
      </c>
      <c r="B62" s="42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1130</v>
      </c>
      <c r="M62" s="119">
        <f t="shared" si="1"/>
        <v>1130</v>
      </c>
      <c r="N62" s="36">
        <v>892</v>
      </c>
    </row>
    <row r="63" spans="1:15">
      <c r="A63" s="26" t="s">
        <v>113</v>
      </c>
      <c r="B63" s="42">
        <v>144</v>
      </c>
      <c r="C63" s="36">
        <v>144</v>
      </c>
      <c r="D63" s="36">
        <v>93</v>
      </c>
      <c r="E63" s="36">
        <v>0</v>
      </c>
      <c r="F63" s="36">
        <v>146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1219</v>
      </c>
      <c r="M63" s="119">
        <f t="shared" si="1"/>
        <v>1509</v>
      </c>
      <c r="N63" s="36">
        <v>1341</v>
      </c>
    </row>
    <row r="64" spans="1:15">
      <c r="A64" s="26" t="s">
        <v>114</v>
      </c>
      <c r="B64" s="42">
        <v>1330</v>
      </c>
      <c r="C64" s="36">
        <v>1330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2340</v>
      </c>
      <c r="M64" s="119">
        <f t="shared" si="1"/>
        <v>3670</v>
      </c>
      <c r="N64" s="36">
        <v>3520</v>
      </c>
    </row>
    <row r="65" spans="1:14">
      <c r="A65" s="26" t="s">
        <v>115</v>
      </c>
      <c r="B65" s="42">
        <v>1870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1</v>
      </c>
      <c r="J65" s="36">
        <v>0</v>
      </c>
      <c r="K65" s="36">
        <v>49</v>
      </c>
      <c r="L65" s="36">
        <v>1819</v>
      </c>
      <c r="M65" s="119">
        <f t="shared" si="1"/>
        <v>3739</v>
      </c>
      <c r="N65" s="36">
        <v>3009</v>
      </c>
    </row>
    <row r="66" spans="1:14">
      <c r="A66" s="26" t="s">
        <v>116</v>
      </c>
      <c r="B66" s="42">
        <v>2857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119">
        <f t="shared" si="1"/>
        <v>2857</v>
      </c>
      <c r="N66" s="36">
        <v>2433</v>
      </c>
    </row>
    <row r="67" spans="1:14">
      <c r="A67" s="26" t="s">
        <v>117</v>
      </c>
      <c r="B67" s="42">
        <v>256</v>
      </c>
      <c r="C67" s="36">
        <v>102</v>
      </c>
      <c r="D67" s="36">
        <v>256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5561</v>
      </c>
      <c r="M67" s="119">
        <f t="shared" si="1"/>
        <v>5817</v>
      </c>
      <c r="N67" s="36">
        <v>1974</v>
      </c>
    </row>
    <row r="68" spans="1:14">
      <c r="A68" s="26" t="s">
        <v>118</v>
      </c>
      <c r="B68" s="42">
        <v>18405</v>
      </c>
      <c r="C68" s="36">
        <v>15167</v>
      </c>
      <c r="D68" s="36">
        <v>4562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16780</v>
      </c>
      <c r="M68" s="119">
        <f t="shared" si="1"/>
        <v>35185</v>
      </c>
      <c r="N68" s="36">
        <v>31947</v>
      </c>
    </row>
    <row r="69" spans="1:14">
      <c r="A69" s="26" t="s">
        <v>119</v>
      </c>
      <c r="B69" s="37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119">
        <f t="shared" si="1"/>
        <v>0</v>
      </c>
      <c r="N69" s="60">
        <v>0</v>
      </c>
    </row>
    <row r="70" spans="1:14">
      <c r="A70" s="26" t="s">
        <v>120</v>
      </c>
      <c r="B70" s="42">
        <v>3836</v>
      </c>
      <c r="C70" s="36">
        <v>2094</v>
      </c>
      <c r="D70" s="36">
        <v>300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4299</v>
      </c>
      <c r="M70" s="119">
        <f t="shared" si="1"/>
        <v>8135</v>
      </c>
      <c r="N70" s="36">
        <v>3729</v>
      </c>
    </row>
    <row r="71" spans="1:14">
      <c r="A71" s="26" t="s">
        <v>121</v>
      </c>
      <c r="B71" s="42">
        <v>6465</v>
      </c>
      <c r="C71" s="36">
        <v>6315</v>
      </c>
      <c r="D71" s="36">
        <v>4064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14969</v>
      </c>
      <c r="M71" s="119">
        <f t="shared" si="1"/>
        <v>21434</v>
      </c>
      <c r="N71" s="36">
        <v>18747</v>
      </c>
    </row>
    <row r="72" spans="1:14">
      <c r="A72" s="26" t="s">
        <v>122</v>
      </c>
      <c r="B72" s="42">
        <v>1897</v>
      </c>
      <c r="C72" s="36">
        <v>878</v>
      </c>
      <c r="D72" s="36">
        <v>939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5</v>
      </c>
      <c r="L72" s="36">
        <v>20723</v>
      </c>
      <c r="M72" s="119">
        <f t="shared" si="1"/>
        <v>22625</v>
      </c>
      <c r="N72" s="36">
        <v>17535</v>
      </c>
    </row>
    <row r="73" spans="1:14">
      <c r="A73" s="26" t="s">
        <v>123</v>
      </c>
      <c r="B73" s="42">
        <v>5928</v>
      </c>
      <c r="C73" s="36">
        <v>5928</v>
      </c>
      <c r="D73" s="36">
        <v>647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5875</v>
      </c>
      <c r="M73" s="119">
        <f t="shared" si="1"/>
        <v>11803</v>
      </c>
      <c r="N73" s="36">
        <v>9020</v>
      </c>
    </row>
    <row r="74" spans="1:14">
      <c r="A74" s="26" t="s">
        <v>124</v>
      </c>
      <c r="B74" s="42">
        <v>2371</v>
      </c>
      <c r="C74" s="36">
        <v>2129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4370</v>
      </c>
      <c r="M74" s="119">
        <f t="shared" ref="M74:M129" si="11">SUM(B74,F74,H74:L74)</f>
        <v>6741</v>
      </c>
      <c r="N74" s="36">
        <v>6056</v>
      </c>
    </row>
    <row r="75" spans="1:14">
      <c r="A75" s="26" t="s">
        <v>125</v>
      </c>
      <c r="B75" s="42">
        <v>13448</v>
      </c>
      <c r="C75" s="36">
        <v>9250</v>
      </c>
      <c r="D75" s="36">
        <v>7854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16942</v>
      </c>
      <c r="M75" s="119">
        <f t="shared" si="11"/>
        <v>30390</v>
      </c>
      <c r="N75" s="36">
        <v>20226</v>
      </c>
    </row>
    <row r="76" spans="1:14">
      <c r="A76" s="26" t="s">
        <v>126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119">
        <f t="shared" si="11"/>
        <v>0</v>
      </c>
      <c r="N76" s="42">
        <v>0</v>
      </c>
    </row>
    <row r="77" spans="1:14">
      <c r="A77" s="26" t="s">
        <v>127</v>
      </c>
      <c r="B77" s="42">
        <v>463</v>
      </c>
      <c r="C77" s="36">
        <v>463</v>
      </c>
      <c r="D77" s="36">
        <v>210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3886</v>
      </c>
      <c r="M77" s="119">
        <f t="shared" si="11"/>
        <v>4349</v>
      </c>
      <c r="N77" s="36">
        <v>4349</v>
      </c>
    </row>
    <row r="78" spans="1:14">
      <c r="A78" s="26" t="s">
        <v>128</v>
      </c>
      <c r="B78" s="42">
        <v>400</v>
      </c>
      <c r="C78" s="36">
        <v>400</v>
      </c>
      <c r="D78" s="36">
        <v>160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1921</v>
      </c>
      <c r="M78" s="119">
        <f t="shared" si="11"/>
        <v>2321</v>
      </c>
      <c r="N78" s="36">
        <v>1293</v>
      </c>
    </row>
    <row r="79" spans="1:14">
      <c r="A79" s="26" t="s">
        <v>129</v>
      </c>
      <c r="B79" s="42">
        <v>4156</v>
      </c>
      <c r="C79" s="36">
        <v>3658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11670</v>
      </c>
      <c r="M79" s="119">
        <f t="shared" si="11"/>
        <v>15826</v>
      </c>
      <c r="N79" s="36">
        <v>12166</v>
      </c>
    </row>
    <row r="80" spans="1:14">
      <c r="A80" s="26" t="s">
        <v>130</v>
      </c>
      <c r="B80" s="36">
        <v>2262</v>
      </c>
      <c r="C80" s="36">
        <v>1431</v>
      </c>
      <c r="D80" s="36">
        <v>782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6003</v>
      </c>
      <c r="M80" s="119">
        <f t="shared" si="11"/>
        <v>8265</v>
      </c>
      <c r="N80" s="36">
        <v>3882</v>
      </c>
    </row>
    <row r="81" spans="1:14">
      <c r="A81" s="26" t="s">
        <v>131</v>
      </c>
      <c r="B81" s="36">
        <v>7356</v>
      </c>
      <c r="C81" s="36">
        <v>126</v>
      </c>
      <c r="D81" s="36">
        <v>266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4631</v>
      </c>
      <c r="M81" s="119">
        <f t="shared" si="11"/>
        <v>11987</v>
      </c>
      <c r="N81" s="36">
        <v>4053</v>
      </c>
    </row>
    <row r="82" spans="1:14">
      <c r="A82" s="26" t="s">
        <v>132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119">
        <f t="shared" si="11"/>
        <v>0</v>
      </c>
      <c r="N82" s="36">
        <v>0</v>
      </c>
    </row>
    <row r="83" spans="1:14">
      <c r="A83" s="26" t="s">
        <v>133</v>
      </c>
      <c r="B83" s="36">
        <v>501</v>
      </c>
      <c r="C83" s="36">
        <v>168</v>
      </c>
      <c r="D83" s="36">
        <v>263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11097</v>
      </c>
      <c r="M83" s="119">
        <f t="shared" si="11"/>
        <v>11598</v>
      </c>
      <c r="N83" s="36">
        <v>9366</v>
      </c>
    </row>
    <row r="84" spans="1:14">
      <c r="A84" s="13" t="s">
        <v>105</v>
      </c>
      <c r="B84" s="36">
        <v>2519</v>
      </c>
      <c r="C84" s="36">
        <v>0</v>
      </c>
      <c r="D84" s="36">
        <v>2506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3241</v>
      </c>
      <c r="M84" s="119">
        <f t="shared" si="11"/>
        <v>5760</v>
      </c>
      <c r="N84" s="36">
        <v>5433</v>
      </c>
    </row>
    <row r="85" spans="1:14">
      <c r="A85" s="26" t="s">
        <v>134</v>
      </c>
      <c r="B85" s="36">
        <v>102</v>
      </c>
      <c r="C85" s="36">
        <v>102</v>
      </c>
      <c r="D85" s="36">
        <v>87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2384</v>
      </c>
      <c r="M85" s="119">
        <f t="shared" si="11"/>
        <v>2486</v>
      </c>
      <c r="N85" s="36">
        <v>1932</v>
      </c>
    </row>
    <row r="86" spans="1:14">
      <c r="A86" s="26" t="s">
        <v>135</v>
      </c>
      <c r="B86" s="36">
        <v>2579</v>
      </c>
      <c r="C86" s="36">
        <v>0</v>
      </c>
      <c r="D86" s="36">
        <v>1362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7183</v>
      </c>
      <c r="M86" s="119">
        <f t="shared" si="11"/>
        <v>9762</v>
      </c>
      <c r="N86" s="36">
        <v>5467</v>
      </c>
    </row>
    <row r="87" spans="1:14">
      <c r="A87" s="26" t="s">
        <v>136</v>
      </c>
      <c r="B87" s="36">
        <v>56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214</v>
      </c>
      <c r="M87" s="119">
        <f t="shared" si="11"/>
        <v>270</v>
      </c>
      <c r="N87" s="36">
        <v>2</v>
      </c>
    </row>
    <row r="88" spans="1:14">
      <c r="A88" s="26" t="s">
        <v>137</v>
      </c>
      <c r="B88" s="36">
        <v>1025</v>
      </c>
      <c r="C88" s="36">
        <v>1025</v>
      </c>
      <c r="D88" s="36">
        <v>248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119">
        <f t="shared" si="11"/>
        <v>1025</v>
      </c>
      <c r="N88" s="36">
        <v>0</v>
      </c>
    </row>
    <row r="89" spans="1:14">
      <c r="A89" s="26" t="s">
        <v>138</v>
      </c>
      <c r="B89" s="36">
        <v>7128</v>
      </c>
      <c r="C89" s="36">
        <v>6226</v>
      </c>
      <c r="D89" s="36">
        <v>3130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36049</v>
      </c>
      <c r="M89" s="119">
        <f t="shared" si="11"/>
        <v>43177</v>
      </c>
      <c r="N89" s="36">
        <v>33321</v>
      </c>
    </row>
    <row r="90" spans="1:14">
      <c r="A90" s="26" t="s">
        <v>139</v>
      </c>
      <c r="B90" s="36">
        <v>1777</v>
      </c>
      <c r="C90" s="36">
        <v>252</v>
      </c>
      <c r="D90" s="36">
        <v>913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18</v>
      </c>
      <c r="K90" s="36">
        <v>0</v>
      </c>
      <c r="L90" s="36">
        <v>3238</v>
      </c>
      <c r="M90" s="119">
        <f t="shared" si="11"/>
        <v>5033</v>
      </c>
      <c r="N90" s="36">
        <v>556</v>
      </c>
    </row>
    <row r="91" spans="1:14">
      <c r="A91" s="26" t="s">
        <v>140</v>
      </c>
      <c r="B91" s="36">
        <v>473</v>
      </c>
      <c r="C91" s="36">
        <v>154</v>
      </c>
      <c r="D91" s="36">
        <v>338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6776</v>
      </c>
      <c r="M91" s="119">
        <f t="shared" si="11"/>
        <v>7249</v>
      </c>
      <c r="N91" s="36">
        <v>203</v>
      </c>
    </row>
    <row r="92" spans="1:14">
      <c r="A92" s="26" t="s">
        <v>141</v>
      </c>
      <c r="B92" s="36">
        <v>3333</v>
      </c>
      <c r="C92" s="36">
        <v>0</v>
      </c>
      <c r="D92" s="36">
        <v>450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3498</v>
      </c>
      <c r="M92" s="119">
        <f t="shared" si="11"/>
        <v>6831</v>
      </c>
      <c r="N92" s="36">
        <v>901</v>
      </c>
    </row>
    <row r="93" spans="1:14">
      <c r="A93" s="2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119"/>
      <c r="N93" s="36"/>
    </row>
    <row r="94" spans="1:14" ht="26.25" customHeight="1">
      <c r="A94" s="103" t="s">
        <v>40</v>
      </c>
      <c r="B94" s="113">
        <f>SUM(B95:B129)</f>
        <v>376545</v>
      </c>
      <c r="C94" s="113">
        <f t="shared" ref="C94:L94" si="12">SUM(C95:C129)</f>
        <v>227966</v>
      </c>
      <c r="D94" s="113">
        <f t="shared" si="12"/>
        <v>137820</v>
      </c>
      <c r="E94" s="113">
        <f t="shared" si="12"/>
        <v>0</v>
      </c>
      <c r="F94" s="113">
        <f t="shared" si="12"/>
        <v>4</v>
      </c>
      <c r="G94" s="113">
        <f t="shared" si="12"/>
        <v>0</v>
      </c>
      <c r="H94" s="113">
        <f t="shared" si="12"/>
        <v>0</v>
      </c>
      <c r="I94" s="113">
        <f t="shared" si="12"/>
        <v>78</v>
      </c>
      <c r="J94" s="113">
        <f t="shared" si="12"/>
        <v>0</v>
      </c>
      <c r="K94" s="113">
        <f t="shared" si="12"/>
        <v>566</v>
      </c>
      <c r="L94" s="113">
        <f t="shared" si="12"/>
        <v>646530</v>
      </c>
      <c r="M94" s="118">
        <f>SUM(B94,F94,H94:L94)</f>
        <v>1023723</v>
      </c>
      <c r="N94" s="113">
        <f>SUM(N95:N129)</f>
        <v>744586</v>
      </c>
    </row>
    <row r="95" spans="1:14">
      <c r="A95" s="26" t="s">
        <v>107</v>
      </c>
      <c r="B95" s="36">
        <v>6713</v>
      </c>
      <c r="C95" s="36">
        <v>1683</v>
      </c>
      <c r="D95" s="36">
        <v>4530</v>
      </c>
      <c r="E95" s="36">
        <v>0</v>
      </c>
      <c r="F95" s="36">
        <v>2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14156</v>
      </c>
      <c r="M95" s="119">
        <f t="shared" si="11"/>
        <v>20871</v>
      </c>
      <c r="N95" s="36">
        <v>6368</v>
      </c>
    </row>
    <row r="96" spans="1:14">
      <c r="A96" s="26" t="s">
        <v>108</v>
      </c>
      <c r="B96" s="36">
        <v>540</v>
      </c>
      <c r="C96" s="36">
        <v>540</v>
      </c>
      <c r="D96" s="36">
        <v>355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3967</v>
      </c>
      <c r="M96" s="119">
        <f t="shared" si="11"/>
        <v>4507</v>
      </c>
      <c r="N96" s="36">
        <v>4097</v>
      </c>
    </row>
    <row r="97" spans="1:14">
      <c r="A97" s="26" t="s">
        <v>110</v>
      </c>
      <c r="B97" s="36">
        <v>3471</v>
      </c>
      <c r="C97" s="36">
        <v>198</v>
      </c>
      <c r="D97" s="36">
        <v>2046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16773</v>
      </c>
      <c r="M97" s="119">
        <f t="shared" si="11"/>
        <v>20244</v>
      </c>
      <c r="N97" s="36">
        <v>14977</v>
      </c>
    </row>
    <row r="98" spans="1:14">
      <c r="A98" s="26" t="s">
        <v>111</v>
      </c>
      <c r="B98" s="36">
        <v>46640</v>
      </c>
      <c r="C98" s="36">
        <v>32586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57021</v>
      </c>
      <c r="M98" s="119">
        <f t="shared" si="11"/>
        <v>103661</v>
      </c>
      <c r="N98" s="36">
        <v>74645</v>
      </c>
    </row>
    <row r="99" spans="1:14">
      <c r="A99" s="26" t="s">
        <v>112</v>
      </c>
      <c r="B99" s="36">
        <v>8290</v>
      </c>
      <c r="C99" s="36">
        <v>3185</v>
      </c>
      <c r="D99" s="36">
        <v>1234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5</v>
      </c>
      <c r="L99" s="36">
        <v>26474</v>
      </c>
      <c r="M99" s="119">
        <f t="shared" si="11"/>
        <v>34769</v>
      </c>
      <c r="N99" s="36">
        <v>17577</v>
      </c>
    </row>
    <row r="100" spans="1:14">
      <c r="A100" s="26" t="s">
        <v>113</v>
      </c>
      <c r="B100" s="36">
        <v>19691</v>
      </c>
      <c r="C100" s="36">
        <v>17365</v>
      </c>
      <c r="D100" s="36">
        <v>12653</v>
      </c>
      <c r="E100" s="36">
        <v>0</v>
      </c>
      <c r="F100" s="36">
        <v>2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13353</v>
      </c>
      <c r="M100" s="119">
        <f t="shared" si="11"/>
        <v>33046</v>
      </c>
      <c r="N100" s="36">
        <v>29013</v>
      </c>
    </row>
    <row r="101" spans="1:14">
      <c r="A101" s="26" t="s">
        <v>114</v>
      </c>
      <c r="B101" s="36">
        <v>5053</v>
      </c>
      <c r="C101" s="36">
        <v>3708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5847</v>
      </c>
      <c r="M101" s="119">
        <f t="shared" si="11"/>
        <v>10900</v>
      </c>
      <c r="N101" s="36">
        <v>8762</v>
      </c>
    </row>
    <row r="102" spans="1:14">
      <c r="A102" s="26" t="s">
        <v>115</v>
      </c>
      <c r="B102" s="36">
        <v>26211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85</v>
      </c>
      <c r="L102" s="36">
        <v>12455</v>
      </c>
      <c r="M102" s="119">
        <f t="shared" si="11"/>
        <v>38751</v>
      </c>
      <c r="N102" s="36">
        <v>27789</v>
      </c>
    </row>
    <row r="103" spans="1:14">
      <c r="A103" s="26" t="s">
        <v>116</v>
      </c>
      <c r="B103" s="36">
        <v>13746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24759</v>
      </c>
      <c r="M103" s="119">
        <f t="shared" si="11"/>
        <v>38505</v>
      </c>
      <c r="N103" s="36">
        <v>20113</v>
      </c>
    </row>
    <row r="104" spans="1:14">
      <c r="A104" s="26" t="s">
        <v>117</v>
      </c>
      <c r="B104" s="36">
        <v>4619</v>
      </c>
      <c r="C104" s="36">
        <v>3466</v>
      </c>
      <c r="D104" s="36">
        <v>1609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8268</v>
      </c>
      <c r="M104" s="119">
        <f t="shared" si="11"/>
        <v>12887</v>
      </c>
      <c r="N104" s="36">
        <v>10480</v>
      </c>
    </row>
    <row r="105" spans="1:14">
      <c r="A105" s="26" t="s">
        <v>118</v>
      </c>
      <c r="B105" s="36">
        <v>21897</v>
      </c>
      <c r="C105" s="36">
        <v>13792</v>
      </c>
      <c r="D105" s="36">
        <v>8582</v>
      </c>
      <c r="E105" s="36">
        <v>0</v>
      </c>
      <c r="F105" s="36">
        <v>0</v>
      </c>
      <c r="G105" s="36">
        <v>0</v>
      </c>
      <c r="H105" s="36">
        <v>0</v>
      </c>
      <c r="I105" s="36">
        <v>6</v>
      </c>
      <c r="J105" s="36">
        <v>0</v>
      </c>
      <c r="K105" s="36">
        <v>12</v>
      </c>
      <c r="L105" s="36">
        <v>35784</v>
      </c>
      <c r="M105" s="119">
        <f t="shared" si="11"/>
        <v>57699</v>
      </c>
      <c r="N105" s="36">
        <v>46807</v>
      </c>
    </row>
    <row r="106" spans="1:14">
      <c r="A106" s="26" t="s">
        <v>119</v>
      </c>
      <c r="B106" s="37">
        <v>1897</v>
      </c>
      <c r="C106" s="60">
        <v>1492</v>
      </c>
      <c r="D106" s="60">
        <v>1044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2123</v>
      </c>
      <c r="M106" s="119">
        <f t="shared" si="11"/>
        <v>4020</v>
      </c>
      <c r="N106" s="60">
        <v>1992</v>
      </c>
    </row>
    <row r="107" spans="1:14">
      <c r="A107" s="26" t="s">
        <v>120</v>
      </c>
      <c r="B107" s="36">
        <v>5197</v>
      </c>
      <c r="C107" s="36">
        <v>3593</v>
      </c>
      <c r="D107" s="36">
        <v>2055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22081</v>
      </c>
      <c r="M107" s="119">
        <f t="shared" si="11"/>
        <v>27278</v>
      </c>
      <c r="N107" s="36">
        <v>19690</v>
      </c>
    </row>
    <row r="108" spans="1:14">
      <c r="A108" s="26" t="s">
        <v>121</v>
      </c>
      <c r="B108" s="124">
        <v>1641</v>
      </c>
      <c r="C108" s="124">
        <v>1078</v>
      </c>
      <c r="D108" s="124">
        <v>962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47608</v>
      </c>
      <c r="M108" s="119">
        <f t="shared" si="11"/>
        <v>49249</v>
      </c>
      <c r="N108" s="124">
        <v>28126</v>
      </c>
    </row>
    <row r="109" spans="1:14">
      <c r="A109" s="26" t="s">
        <v>122</v>
      </c>
      <c r="B109" s="36">
        <v>9862</v>
      </c>
      <c r="C109" s="36">
        <v>8460</v>
      </c>
      <c r="D109" s="36">
        <v>7870</v>
      </c>
      <c r="E109" s="36">
        <v>0</v>
      </c>
      <c r="F109" s="36">
        <v>0</v>
      </c>
      <c r="G109" s="36">
        <v>0</v>
      </c>
      <c r="H109" s="36">
        <v>0</v>
      </c>
      <c r="I109" s="36">
        <v>4</v>
      </c>
      <c r="J109" s="36">
        <v>0</v>
      </c>
      <c r="K109" s="36">
        <v>4</v>
      </c>
      <c r="L109" s="36">
        <v>47403</v>
      </c>
      <c r="M109" s="119">
        <f t="shared" si="11"/>
        <v>57273</v>
      </c>
      <c r="N109" s="36">
        <v>47109</v>
      </c>
    </row>
    <row r="110" spans="1:14">
      <c r="A110" s="26" t="s">
        <v>123</v>
      </c>
      <c r="B110" s="60">
        <v>4349</v>
      </c>
      <c r="C110" s="60">
        <v>3930</v>
      </c>
      <c r="D110" s="60">
        <v>3358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20406</v>
      </c>
      <c r="M110" s="119">
        <f t="shared" si="11"/>
        <v>24755</v>
      </c>
      <c r="N110" s="60">
        <v>23619</v>
      </c>
    </row>
    <row r="111" spans="1:14">
      <c r="A111" s="26" t="s">
        <v>124</v>
      </c>
      <c r="B111" s="36">
        <v>1767</v>
      </c>
      <c r="C111" s="36">
        <v>1544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27179</v>
      </c>
      <c r="M111" s="119">
        <f t="shared" si="11"/>
        <v>28946</v>
      </c>
      <c r="N111" s="36">
        <v>21672</v>
      </c>
    </row>
    <row r="112" spans="1:14">
      <c r="A112" s="26" t="s">
        <v>125</v>
      </c>
      <c r="B112" s="36">
        <v>18698</v>
      </c>
      <c r="C112" s="36">
        <v>15556</v>
      </c>
      <c r="D112" s="36">
        <v>10872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47372</v>
      </c>
      <c r="M112" s="119">
        <f t="shared" si="11"/>
        <v>66070</v>
      </c>
      <c r="N112" s="36">
        <v>57638</v>
      </c>
    </row>
    <row r="113" spans="1:14">
      <c r="A113" s="26" t="s">
        <v>126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119">
        <f t="shared" si="11"/>
        <v>0</v>
      </c>
      <c r="N113" s="36">
        <v>0</v>
      </c>
    </row>
    <row r="114" spans="1:14">
      <c r="A114" s="26" t="s">
        <v>127</v>
      </c>
      <c r="B114" s="36">
        <v>2192</v>
      </c>
      <c r="C114" s="36">
        <v>2187</v>
      </c>
      <c r="D114" s="36">
        <v>1294</v>
      </c>
      <c r="E114" s="36">
        <v>0</v>
      </c>
      <c r="F114" s="36">
        <v>0</v>
      </c>
      <c r="G114" s="36">
        <v>0</v>
      </c>
      <c r="H114" s="36">
        <v>0</v>
      </c>
      <c r="I114" s="36">
        <v>18</v>
      </c>
      <c r="J114" s="36">
        <v>0</v>
      </c>
      <c r="K114" s="36">
        <v>0</v>
      </c>
      <c r="L114" s="36">
        <v>15231</v>
      </c>
      <c r="M114" s="119">
        <f t="shared" si="11"/>
        <v>17441</v>
      </c>
      <c r="N114" s="36">
        <v>17436</v>
      </c>
    </row>
    <row r="115" spans="1:14">
      <c r="A115" s="26" t="s">
        <v>128</v>
      </c>
      <c r="B115" s="36">
        <v>40207</v>
      </c>
      <c r="C115" s="36">
        <v>40020</v>
      </c>
      <c r="D115" s="36">
        <v>11294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10795</v>
      </c>
      <c r="M115" s="119">
        <f t="shared" si="11"/>
        <v>51002</v>
      </c>
      <c r="N115" s="36">
        <v>46656</v>
      </c>
    </row>
    <row r="116" spans="1:14">
      <c r="A116" s="26" t="s">
        <v>129</v>
      </c>
      <c r="B116" s="36">
        <v>18114</v>
      </c>
      <c r="C116" s="36">
        <v>13221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22901</v>
      </c>
      <c r="M116" s="119">
        <f t="shared" si="11"/>
        <v>41015</v>
      </c>
      <c r="N116" s="36">
        <v>31224</v>
      </c>
    </row>
    <row r="117" spans="1:14">
      <c r="A117" s="26" t="s">
        <v>130</v>
      </c>
      <c r="B117" s="60">
        <v>8924</v>
      </c>
      <c r="C117" s="60">
        <v>6203</v>
      </c>
      <c r="D117" s="60">
        <v>5329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9091</v>
      </c>
      <c r="M117" s="119">
        <f t="shared" si="11"/>
        <v>18015</v>
      </c>
      <c r="N117" s="60">
        <v>11264</v>
      </c>
    </row>
    <row r="118" spans="1:14">
      <c r="A118" s="26" t="s">
        <v>131</v>
      </c>
      <c r="B118" s="36">
        <v>1679</v>
      </c>
      <c r="C118" s="36">
        <v>1082</v>
      </c>
      <c r="D118" s="36">
        <v>1678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8260</v>
      </c>
      <c r="M118" s="119">
        <f t="shared" si="11"/>
        <v>9939</v>
      </c>
      <c r="N118" s="36">
        <v>9041</v>
      </c>
    </row>
    <row r="119" spans="1:14">
      <c r="A119" s="26" t="s">
        <v>132</v>
      </c>
      <c r="B119" s="36">
        <v>7202</v>
      </c>
      <c r="C119" s="36">
        <v>278</v>
      </c>
      <c r="D119" s="36">
        <v>1230</v>
      </c>
      <c r="E119" s="60">
        <v>0</v>
      </c>
      <c r="F119" s="60">
        <v>0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36">
        <v>9097</v>
      </c>
      <c r="M119" s="119">
        <f t="shared" si="11"/>
        <v>16299</v>
      </c>
      <c r="N119" s="36">
        <v>9375</v>
      </c>
    </row>
    <row r="120" spans="1:14">
      <c r="A120" s="26" t="s">
        <v>133</v>
      </c>
      <c r="B120" s="60">
        <v>10636</v>
      </c>
      <c r="C120" s="60">
        <v>1341</v>
      </c>
      <c r="D120" s="60">
        <v>7487</v>
      </c>
      <c r="E120" s="60">
        <v>0</v>
      </c>
      <c r="F120" s="60">
        <v>0</v>
      </c>
      <c r="G120" s="60">
        <v>0</v>
      </c>
      <c r="H120" s="60">
        <v>0</v>
      </c>
      <c r="I120" s="60">
        <v>50</v>
      </c>
      <c r="J120" s="60">
        <v>0</v>
      </c>
      <c r="K120" s="60">
        <v>159</v>
      </c>
      <c r="L120" s="60">
        <v>19452</v>
      </c>
      <c r="M120" s="119">
        <f t="shared" si="11"/>
        <v>30297</v>
      </c>
      <c r="N120" s="60">
        <v>17523</v>
      </c>
    </row>
    <row r="121" spans="1:14">
      <c r="A121" s="13" t="s">
        <v>105</v>
      </c>
      <c r="B121" s="36">
        <v>24600</v>
      </c>
      <c r="C121" s="36">
        <v>0</v>
      </c>
      <c r="D121" s="36">
        <v>6701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169</v>
      </c>
      <c r="L121" s="36">
        <v>25104</v>
      </c>
      <c r="M121" s="119">
        <f t="shared" si="11"/>
        <v>49873</v>
      </c>
      <c r="N121" s="36">
        <v>38126</v>
      </c>
    </row>
    <row r="122" spans="1:14">
      <c r="A122" s="26" t="s">
        <v>134</v>
      </c>
      <c r="B122" s="36">
        <v>15012</v>
      </c>
      <c r="C122" s="36">
        <v>13956</v>
      </c>
      <c r="D122" s="36">
        <v>10715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14033</v>
      </c>
      <c r="M122" s="119">
        <f t="shared" si="11"/>
        <v>29045</v>
      </c>
      <c r="N122" s="36">
        <v>26193</v>
      </c>
    </row>
    <row r="123" spans="1:14">
      <c r="A123" s="26" t="s">
        <v>135</v>
      </c>
      <c r="B123" s="36">
        <v>3588</v>
      </c>
      <c r="C123" s="36">
        <v>0</v>
      </c>
      <c r="D123" s="36">
        <v>1737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132</v>
      </c>
      <c r="L123" s="36">
        <v>15475</v>
      </c>
      <c r="M123" s="119">
        <f t="shared" si="11"/>
        <v>19195</v>
      </c>
      <c r="N123" s="36">
        <v>14763</v>
      </c>
    </row>
    <row r="124" spans="1:14">
      <c r="A124" s="26" t="s">
        <v>136</v>
      </c>
      <c r="B124" s="36">
        <v>1511</v>
      </c>
      <c r="C124" s="36">
        <v>95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1962</v>
      </c>
      <c r="M124" s="119">
        <f t="shared" si="11"/>
        <v>3473</v>
      </c>
      <c r="N124" s="36">
        <v>385</v>
      </c>
    </row>
    <row r="125" spans="1:14">
      <c r="A125" s="26" t="s">
        <v>137</v>
      </c>
      <c r="B125" s="36">
        <v>11280</v>
      </c>
      <c r="C125" s="36">
        <v>10934</v>
      </c>
      <c r="D125" s="36">
        <v>5643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22851</v>
      </c>
      <c r="M125" s="119">
        <f t="shared" si="11"/>
        <v>34131</v>
      </c>
      <c r="N125" s="36">
        <v>30996</v>
      </c>
    </row>
    <row r="126" spans="1:14">
      <c r="A126" s="26" t="s">
        <v>138</v>
      </c>
      <c r="B126" s="36">
        <v>26589</v>
      </c>
      <c r="C126" s="36">
        <v>26172</v>
      </c>
      <c r="D126" s="36">
        <v>25809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16985</v>
      </c>
      <c r="M126" s="119">
        <f t="shared" si="11"/>
        <v>43574</v>
      </c>
      <c r="N126" s="36">
        <v>28747</v>
      </c>
    </row>
    <row r="127" spans="1:14">
      <c r="A127" s="26" t="s">
        <v>139</v>
      </c>
      <c r="B127" s="36">
        <v>4564</v>
      </c>
      <c r="C127" s="36">
        <v>273</v>
      </c>
      <c r="D127" s="36">
        <v>1613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11211</v>
      </c>
      <c r="M127" s="119">
        <f t="shared" si="11"/>
        <v>15775</v>
      </c>
      <c r="N127" s="36">
        <v>1044</v>
      </c>
    </row>
    <row r="128" spans="1:14">
      <c r="A128" s="26" t="s">
        <v>140</v>
      </c>
      <c r="B128" s="36">
        <v>165</v>
      </c>
      <c r="C128" s="36">
        <v>28</v>
      </c>
      <c r="D128" s="36">
        <v>120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8384</v>
      </c>
      <c r="M128" s="119">
        <f t="shared" si="11"/>
        <v>8549</v>
      </c>
      <c r="N128" s="36">
        <v>718</v>
      </c>
    </row>
    <row r="129" spans="1:14">
      <c r="A129" s="26" t="s">
        <v>141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2669</v>
      </c>
      <c r="M129" s="119">
        <f t="shared" si="11"/>
        <v>2669</v>
      </c>
      <c r="N129" s="36">
        <v>621</v>
      </c>
    </row>
    <row r="130" spans="1:14">
      <c r="A130" s="13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83"/>
      <c r="N130" s="102"/>
    </row>
    <row r="131" spans="1:14">
      <c r="A131" s="2"/>
      <c r="B131" s="21"/>
      <c r="C131" s="22"/>
      <c r="D131" s="23"/>
      <c r="E131" s="23"/>
      <c r="F131" s="21"/>
      <c r="G131" s="21"/>
      <c r="H131" s="21"/>
      <c r="I131" s="21"/>
      <c r="J131" s="21"/>
      <c r="K131" s="21"/>
      <c r="L131" s="21"/>
      <c r="M131" s="24"/>
      <c r="N131" s="24"/>
    </row>
    <row r="132" spans="1:14">
      <c r="A132" s="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>
      <c r="A133" s="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hidden="1">
      <c r="A134" s="235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</row>
    <row r="135" spans="1:14" hidden="1">
      <c r="A135" s="233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</row>
    <row r="136" spans="1:14" hidden="1">
      <c r="A136" s="233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</row>
    <row r="137" spans="1:14" hidden="1">
      <c r="A137" s="233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</row>
    <row r="138" spans="1:14" hidden="1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idden="1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idden="1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idden="1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idden="1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idden="1">
      <c r="A143" s="6"/>
      <c r="B143" s="25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hidden="1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2:14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2:14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2:14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2:14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</sheetData>
  <sheetProtection password="846E" sheet="1" objects="1" scenarios="1"/>
  <mergeCells count="54">
    <mergeCell ref="M6:M7"/>
    <mergeCell ref="N6:N7"/>
    <mergeCell ref="H6:H7"/>
    <mergeCell ref="I6:I7"/>
    <mergeCell ref="K6:K7"/>
    <mergeCell ref="L6:L7"/>
    <mergeCell ref="B1:N1"/>
    <mergeCell ref="H3:H5"/>
    <mergeCell ref="I3:I5"/>
    <mergeCell ref="J3:J5"/>
    <mergeCell ref="K3:K5"/>
    <mergeCell ref="L3:L5"/>
    <mergeCell ref="M3:M5"/>
    <mergeCell ref="N3:N5"/>
    <mergeCell ref="G2:I2"/>
    <mergeCell ref="B3:E4"/>
    <mergeCell ref="F3:G5"/>
    <mergeCell ref="B5:C5"/>
    <mergeCell ref="G134:G135"/>
    <mergeCell ref="J6:J7"/>
    <mergeCell ref="J134:J135"/>
    <mergeCell ref="B134:B135"/>
    <mergeCell ref="C134:C135"/>
    <mergeCell ref="D134:D135"/>
    <mergeCell ref="E134:E135"/>
    <mergeCell ref="H134:H135"/>
    <mergeCell ref="I134:I135"/>
    <mergeCell ref="C6:C7"/>
    <mergeCell ref="A134:A135"/>
    <mergeCell ref="F134:F135"/>
    <mergeCell ref="B6:B7"/>
    <mergeCell ref="F6:F7"/>
    <mergeCell ref="N136:N137"/>
    <mergeCell ref="L136:L137"/>
    <mergeCell ref="M136:M137"/>
    <mergeCell ref="N134:N135"/>
    <mergeCell ref="L134:L135"/>
    <mergeCell ref="M134:M135"/>
    <mergeCell ref="A2:A7"/>
    <mergeCell ref="D5:D7"/>
    <mergeCell ref="E5:E7"/>
    <mergeCell ref="J136:J137"/>
    <mergeCell ref="K136:K137"/>
    <mergeCell ref="I136:I137"/>
    <mergeCell ref="G136:G137"/>
    <mergeCell ref="H136:H137"/>
    <mergeCell ref="E136:E137"/>
    <mergeCell ref="F136:F137"/>
    <mergeCell ref="A136:A137"/>
    <mergeCell ref="B136:B137"/>
    <mergeCell ref="C136:C137"/>
    <mergeCell ref="D136:D137"/>
    <mergeCell ref="K134:K135"/>
    <mergeCell ref="G6:G7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M10:M48 M50:M130" formula="1"/>
    <ignoredError sqref="M49" formula="1" formulaRange="1"/>
    <ignoredError sqref="B49:L49 N4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</sheetPr>
  <dimension ref="A1:T133"/>
  <sheetViews>
    <sheetView zoomScale="12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9" sqref="B9"/>
    </sheetView>
  </sheetViews>
  <sheetFormatPr defaultRowHeight="12.75"/>
  <cols>
    <col min="1" max="1" width="19.42578125" customWidth="1"/>
    <col min="2" max="3" width="7.28515625" customWidth="1"/>
    <col min="4" max="4" width="6.42578125" customWidth="1"/>
    <col min="5" max="5" width="5.5703125" customWidth="1"/>
    <col min="6" max="6" width="6.140625" customWidth="1"/>
    <col min="7" max="7" width="4.42578125" customWidth="1"/>
    <col min="8" max="8" width="4.7109375" customWidth="1"/>
    <col min="9" max="9" width="5.28515625" customWidth="1"/>
    <col min="10" max="11" width="5.5703125" customWidth="1"/>
    <col min="12" max="12" width="7.42578125" customWidth="1"/>
    <col min="13" max="13" width="7.5703125" customWidth="1"/>
    <col min="14" max="14" width="8.7109375" customWidth="1"/>
    <col min="15" max="18" width="8.5703125" customWidth="1"/>
  </cols>
  <sheetData>
    <row r="1" spans="1:20" ht="12.75" customHeight="1">
      <c r="A1" s="4" t="s">
        <v>47</v>
      </c>
      <c r="B1" s="249" t="s">
        <v>170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  <c r="O1" s="249" t="s">
        <v>178</v>
      </c>
      <c r="P1" s="250"/>
      <c r="Q1" s="250"/>
      <c r="R1" s="251"/>
    </row>
    <row r="2" spans="1:20" s="71" customFormat="1" ht="12.75" customHeight="1">
      <c r="A2" s="186" t="s">
        <v>171</v>
      </c>
      <c r="B2" s="190" t="s">
        <v>48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 t="s">
        <v>49</v>
      </c>
      <c r="P2" s="190"/>
      <c r="Q2" s="190"/>
      <c r="R2" s="190"/>
      <c r="S2" s="71" t="s">
        <v>153</v>
      </c>
    </row>
    <row r="3" spans="1:20" ht="19.5" customHeight="1">
      <c r="A3" s="187"/>
      <c r="B3" s="237" t="s">
        <v>158</v>
      </c>
      <c r="C3" s="238"/>
      <c r="D3" s="238"/>
      <c r="E3" s="239"/>
      <c r="F3" s="237" t="s">
        <v>29</v>
      </c>
      <c r="G3" s="239"/>
      <c r="H3" s="243" t="s">
        <v>30</v>
      </c>
      <c r="I3" s="243" t="s">
        <v>31</v>
      </c>
      <c r="J3" s="243" t="s">
        <v>32</v>
      </c>
      <c r="K3" s="243" t="s">
        <v>33</v>
      </c>
      <c r="L3" s="243" t="s">
        <v>43</v>
      </c>
      <c r="M3" s="243" t="s">
        <v>8</v>
      </c>
      <c r="N3" s="243" t="s">
        <v>50</v>
      </c>
      <c r="O3" s="243" t="s">
        <v>51</v>
      </c>
      <c r="P3" s="245" t="s">
        <v>49</v>
      </c>
      <c r="Q3" s="252"/>
      <c r="R3" s="246"/>
      <c r="S3" t="s">
        <v>152</v>
      </c>
    </row>
    <row r="4" spans="1:20" ht="24" customHeight="1">
      <c r="A4" s="187"/>
      <c r="B4" s="240"/>
      <c r="C4" s="241"/>
      <c r="D4" s="241"/>
      <c r="E4" s="242"/>
      <c r="F4" s="240"/>
      <c r="G4" s="242"/>
      <c r="H4" s="244"/>
      <c r="I4" s="244"/>
      <c r="J4" s="244"/>
      <c r="K4" s="244"/>
      <c r="L4" s="244"/>
      <c r="M4" s="244"/>
      <c r="N4" s="244"/>
      <c r="O4" s="244"/>
      <c r="P4" s="149" t="s">
        <v>53</v>
      </c>
      <c r="Q4" s="149" t="s">
        <v>54</v>
      </c>
      <c r="R4" s="149" t="s">
        <v>55</v>
      </c>
      <c r="S4" t="s">
        <v>150</v>
      </c>
    </row>
    <row r="5" spans="1:20" ht="15.75" customHeight="1">
      <c r="A5" s="187"/>
      <c r="B5" s="245" t="s">
        <v>15</v>
      </c>
      <c r="C5" s="246"/>
      <c r="D5" s="243" t="s">
        <v>57</v>
      </c>
      <c r="E5" s="247" t="s">
        <v>45</v>
      </c>
      <c r="F5" s="247" t="s">
        <v>15</v>
      </c>
      <c r="G5" s="247" t="s">
        <v>36</v>
      </c>
      <c r="H5" s="247" t="s">
        <v>37</v>
      </c>
      <c r="I5" s="247" t="s">
        <v>15</v>
      </c>
      <c r="J5" s="247" t="s">
        <v>39</v>
      </c>
      <c r="K5" s="247" t="s">
        <v>15</v>
      </c>
      <c r="L5" s="247" t="s">
        <v>15</v>
      </c>
      <c r="M5" s="247" t="s">
        <v>39</v>
      </c>
      <c r="N5" s="247" t="s">
        <v>39</v>
      </c>
      <c r="O5" s="247" t="s">
        <v>35</v>
      </c>
      <c r="P5" s="247" t="s">
        <v>35</v>
      </c>
      <c r="Q5" s="247" t="s">
        <v>35</v>
      </c>
      <c r="R5" s="247" t="s">
        <v>35</v>
      </c>
    </row>
    <row r="6" spans="1:20" ht="13.5" customHeight="1">
      <c r="A6" s="187"/>
      <c r="B6" s="243" t="s">
        <v>56</v>
      </c>
      <c r="C6" s="243" t="s">
        <v>85</v>
      </c>
      <c r="D6" s="248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20" ht="9" customHeight="1">
      <c r="A7" s="188"/>
      <c r="B7" s="244"/>
      <c r="C7" s="244"/>
      <c r="D7" s="244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t="s">
        <v>151</v>
      </c>
    </row>
    <row r="8" spans="1:20">
      <c r="A8" s="95" t="s">
        <v>26</v>
      </c>
      <c r="B8" s="134">
        <v>45</v>
      </c>
      <c r="C8" s="134">
        <v>46</v>
      </c>
      <c r="D8" s="134">
        <v>47</v>
      </c>
      <c r="E8" s="134">
        <v>48</v>
      </c>
      <c r="F8" s="134">
        <v>49</v>
      </c>
      <c r="G8" s="134">
        <v>50</v>
      </c>
      <c r="H8" s="134">
        <v>51</v>
      </c>
      <c r="I8" s="134">
        <v>52</v>
      </c>
      <c r="J8" s="134">
        <v>53</v>
      </c>
      <c r="K8" s="134">
        <v>54</v>
      </c>
      <c r="L8" s="134">
        <v>55</v>
      </c>
      <c r="M8" s="134">
        <v>56</v>
      </c>
      <c r="N8" s="134">
        <v>57</v>
      </c>
      <c r="O8" s="134">
        <v>58</v>
      </c>
      <c r="P8" s="134">
        <v>59</v>
      </c>
      <c r="Q8" s="134">
        <v>60</v>
      </c>
      <c r="R8" s="134">
        <v>61</v>
      </c>
    </row>
    <row r="9" spans="1:20" ht="37.5" customHeight="1">
      <c r="A9" s="104" t="s">
        <v>41</v>
      </c>
      <c r="B9" s="86">
        <f>SUM(B10:B46)</f>
        <v>10920473</v>
      </c>
      <c r="C9" s="86">
        <f t="shared" ref="C9:R9" si="0">SUM(C10:C46)</f>
        <v>6255949</v>
      </c>
      <c r="D9" s="86">
        <f t="shared" si="0"/>
        <v>4262578</v>
      </c>
      <c r="E9" s="86">
        <f t="shared" si="0"/>
        <v>0</v>
      </c>
      <c r="F9" s="86">
        <f t="shared" si="0"/>
        <v>41131</v>
      </c>
      <c r="G9" s="86">
        <f t="shared" si="0"/>
        <v>0</v>
      </c>
      <c r="H9" s="86">
        <f t="shared" si="0"/>
        <v>3</v>
      </c>
      <c r="I9" s="86">
        <f t="shared" si="0"/>
        <v>5032</v>
      </c>
      <c r="J9" s="86">
        <f t="shared" si="0"/>
        <v>351</v>
      </c>
      <c r="K9" s="86">
        <f t="shared" si="0"/>
        <v>32308</v>
      </c>
      <c r="L9" s="86">
        <f t="shared" si="0"/>
        <v>9988012</v>
      </c>
      <c r="M9" s="93">
        <f>SUM(B9,F9,H9:L9)</f>
        <v>20987310</v>
      </c>
      <c r="N9" s="86">
        <f t="shared" si="0"/>
        <v>13605265</v>
      </c>
      <c r="O9" s="93">
        <f>SUM(Q9,R9)</f>
        <v>12300</v>
      </c>
      <c r="P9" s="86">
        <f t="shared" si="0"/>
        <v>10870</v>
      </c>
      <c r="Q9" s="86">
        <f t="shared" si="0"/>
        <v>5616</v>
      </c>
      <c r="R9" s="86">
        <f t="shared" si="0"/>
        <v>6684</v>
      </c>
      <c r="S9" t="s">
        <v>154</v>
      </c>
    </row>
    <row r="10" spans="1:20">
      <c r="A10" s="135" t="s">
        <v>106</v>
      </c>
      <c r="B10" s="170">
        <f>B49</f>
        <v>1710835</v>
      </c>
      <c r="C10" s="170">
        <f t="shared" ref="C10:R10" si="1">C49</f>
        <v>1082385</v>
      </c>
      <c r="D10" s="170">
        <f t="shared" si="1"/>
        <v>671213</v>
      </c>
      <c r="E10" s="170">
        <f t="shared" si="1"/>
        <v>0</v>
      </c>
      <c r="F10" s="170">
        <f t="shared" si="1"/>
        <v>40475</v>
      </c>
      <c r="G10" s="170">
        <f t="shared" si="1"/>
        <v>0</v>
      </c>
      <c r="H10" s="170">
        <f t="shared" si="1"/>
        <v>0</v>
      </c>
      <c r="I10" s="170">
        <f t="shared" si="1"/>
        <v>818</v>
      </c>
      <c r="J10" s="170">
        <f t="shared" si="1"/>
        <v>98</v>
      </c>
      <c r="K10" s="170">
        <f t="shared" si="1"/>
        <v>4274</v>
      </c>
      <c r="L10" s="170">
        <f t="shared" si="1"/>
        <v>2383374</v>
      </c>
      <c r="M10" s="164">
        <f t="shared" ref="M10:M73" si="2">SUM(B10,F10,H10:L10)</f>
        <v>4139874</v>
      </c>
      <c r="N10" s="170">
        <f t="shared" si="1"/>
        <v>2561617</v>
      </c>
      <c r="O10" s="164">
        <f t="shared" ref="O10:O73" si="3">SUM(Q10,R10)</f>
        <v>1762</v>
      </c>
      <c r="P10" s="170">
        <f t="shared" si="1"/>
        <v>1359</v>
      </c>
      <c r="Q10" s="170">
        <f t="shared" si="1"/>
        <v>939</v>
      </c>
      <c r="R10" s="170">
        <f t="shared" si="1"/>
        <v>823</v>
      </c>
    </row>
    <row r="11" spans="1:20">
      <c r="A11" s="26" t="s">
        <v>109</v>
      </c>
      <c r="B11" s="36">
        <f>B55</f>
        <v>275296</v>
      </c>
      <c r="C11" s="36">
        <f t="shared" ref="C11:R11" si="4">C55</f>
        <v>85430</v>
      </c>
      <c r="D11" s="36">
        <f t="shared" si="4"/>
        <v>175730</v>
      </c>
      <c r="E11" s="36">
        <f t="shared" si="4"/>
        <v>0</v>
      </c>
      <c r="F11" s="36">
        <f t="shared" si="4"/>
        <v>0</v>
      </c>
      <c r="G11" s="36">
        <f t="shared" si="4"/>
        <v>0</v>
      </c>
      <c r="H11" s="36">
        <f t="shared" si="4"/>
        <v>0</v>
      </c>
      <c r="I11" s="36">
        <f t="shared" si="4"/>
        <v>0</v>
      </c>
      <c r="J11" s="36">
        <f t="shared" si="4"/>
        <v>0</v>
      </c>
      <c r="K11" s="36">
        <f t="shared" si="4"/>
        <v>0</v>
      </c>
      <c r="L11" s="36">
        <f t="shared" si="4"/>
        <v>327777</v>
      </c>
      <c r="M11" s="165">
        <f t="shared" si="2"/>
        <v>603073</v>
      </c>
      <c r="N11" s="36">
        <f t="shared" si="4"/>
        <v>246346</v>
      </c>
      <c r="O11" s="165">
        <f t="shared" si="3"/>
        <v>126</v>
      </c>
      <c r="P11" s="36">
        <f t="shared" si="4"/>
        <v>92</v>
      </c>
      <c r="Q11" s="36">
        <f t="shared" si="4"/>
        <v>55</v>
      </c>
      <c r="R11" s="36">
        <f t="shared" si="4"/>
        <v>71</v>
      </c>
    </row>
    <row r="12" spans="1:20">
      <c r="A12" s="26" t="s">
        <v>107</v>
      </c>
      <c r="B12" s="36">
        <f>SUM(B58,B95)</f>
        <v>269302</v>
      </c>
      <c r="C12" s="36">
        <f t="shared" ref="C12:R12" si="5">SUM(C58,C95)</f>
        <v>199168</v>
      </c>
      <c r="D12" s="36">
        <f t="shared" si="5"/>
        <v>141786</v>
      </c>
      <c r="E12" s="36">
        <f t="shared" si="5"/>
        <v>0</v>
      </c>
      <c r="F12" s="36">
        <f t="shared" si="5"/>
        <v>10</v>
      </c>
      <c r="G12" s="36">
        <f t="shared" si="5"/>
        <v>0</v>
      </c>
      <c r="H12" s="36">
        <f t="shared" si="5"/>
        <v>0</v>
      </c>
      <c r="I12" s="36">
        <f t="shared" si="5"/>
        <v>9</v>
      </c>
      <c r="J12" s="36">
        <f t="shared" si="5"/>
        <v>0</v>
      </c>
      <c r="K12" s="36">
        <f t="shared" si="5"/>
        <v>894</v>
      </c>
      <c r="L12" s="36">
        <f t="shared" si="5"/>
        <v>227656</v>
      </c>
      <c r="M12" s="165">
        <f t="shared" si="2"/>
        <v>497871</v>
      </c>
      <c r="N12" s="36">
        <f t="shared" si="5"/>
        <v>363643</v>
      </c>
      <c r="O12" s="165">
        <f t="shared" si="3"/>
        <v>436</v>
      </c>
      <c r="P12" s="36">
        <f t="shared" si="5"/>
        <v>387</v>
      </c>
      <c r="Q12" s="36">
        <f t="shared" si="5"/>
        <v>191</v>
      </c>
      <c r="R12" s="36">
        <f t="shared" si="5"/>
        <v>245</v>
      </c>
    </row>
    <row r="13" spans="1:20">
      <c r="A13" s="26" t="s">
        <v>108</v>
      </c>
      <c r="B13" s="36">
        <f>SUM(B59,B96)</f>
        <v>95180</v>
      </c>
      <c r="C13" s="36">
        <f t="shared" ref="C13:R18" si="6">SUM(C59,C96)</f>
        <v>58403</v>
      </c>
      <c r="D13" s="36">
        <f t="shared" si="6"/>
        <v>47427</v>
      </c>
      <c r="E13" s="36">
        <f t="shared" si="6"/>
        <v>0</v>
      </c>
      <c r="F13" s="36">
        <f t="shared" si="6"/>
        <v>0</v>
      </c>
      <c r="G13" s="36">
        <f t="shared" si="6"/>
        <v>0</v>
      </c>
      <c r="H13" s="36">
        <f t="shared" si="6"/>
        <v>0</v>
      </c>
      <c r="I13" s="36">
        <f t="shared" si="6"/>
        <v>47</v>
      </c>
      <c r="J13" s="36">
        <f t="shared" si="6"/>
        <v>0</v>
      </c>
      <c r="K13" s="36">
        <f t="shared" si="6"/>
        <v>839</v>
      </c>
      <c r="L13" s="36">
        <f t="shared" si="6"/>
        <v>63357</v>
      </c>
      <c r="M13" s="165">
        <f t="shared" si="2"/>
        <v>159423</v>
      </c>
      <c r="N13" s="36">
        <f t="shared" si="6"/>
        <v>85861</v>
      </c>
      <c r="O13" s="165">
        <f t="shared" si="3"/>
        <v>107</v>
      </c>
      <c r="P13" s="36">
        <f t="shared" si="6"/>
        <v>86</v>
      </c>
      <c r="Q13" s="36">
        <f t="shared" si="6"/>
        <v>51</v>
      </c>
      <c r="R13" s="36">
        <f t="shared" si="6"/>
        <v>56</v>
      </c>
      <c r="S13" t="s">
        <v>155</v>
      </c>
    </row>
    <row r="14" spans="1:20">
      <c r="A14" s="26" t="s">
        <v>110</v>
      </c>
      <c r="B14" s="36">
        <f t="shared" ref="B14:Q18" si="7">SUM(B60,B97)</f>
        <v>292075</v>
      </c>
      <c r="C14" s="36">
        <f t="shared" si="7"/>
        <v>168344</v>
      </c>
      <c r="D14" s="36">
        <f t="shared" si="7"/>
        <v>215368</v>
      </c>
      <c r="E14" s="36">
        <f t="shared" si="7"/>
        <v>0</v>
      </c>
      <c r="F14" s="36">
        <f t="shared" si="7"/>
        <v>0</v>
      </c>
      <c r="G14" s="36">
        <f t="shared" si="7"/>
        <v>0</v>
      </c>
      <c r="H14" s="36">
        <f t="shared" si="7"/>
        <v>0</v>
      </c>
      <c r="I14" s="36">
        <f t="shared" si="7"/>
        <v>12</v>
      </c>
      <c r="J14" s="36">
        <f t="shared" si="7"/>
        <v>18</v>
      </c>
      <c r="K14" s="36">
        <f t="shared" si="7"/>
        <v>280</v>
      </c>
      <c r="L14" s="36">
        <f t="shared" si="7"/>
        <v>160731</v>
      </c>
      <c r="M14" s="165">
        <f t="shared" si="2"/>
        <v>453116</v>
      </c>
      <c r="N14" s="36">
        <f t="shared" si="7"/>
        <v>283517</v>
      </c>
      <c r="O14" s="165">
        <f t="shared" si="3"/>
        <v>164</v>
      </c>
      <c r="P14" s="36">
        <f t="shared" si="7"/>
        <v>130</v>
      </c>
      <c r="Q14" s="36">
        <f t="shared" si="7"/>
        <v>68</v>
      </c>
      <c r="R14" s="36">
        <f t="shared" si="6"/>
        <v>96</v>
      </c>
      <c r="T14" t="s">
        <v>157</v>
      </c>
    </row>
    <row r="15" spans="1:20">
      <c r="A15" s="26" t="s">
        <v>111</v>
      </c>
      <c r="B15" s="36">
        <f t="shared" si="7"/>
        <v>300039</v>
      </c>
      <c r="C15" s="36">
        <f t="shared" si="7"/>
        <v>213886</v>
      </c>
      <c r="D15" s="36">
        <f t="shared" si="7"/>
        <v>0</v>
      </c>
      <c r="E15" s="36">
        <f t="shared" si="7"/>
        <v>0</v>
      </c>
      <c r="F15" s="36">
        <f t="shared" si="7"/>
        <v>0</v>
      </c>
      <c r="G15" s="36">
        <f t="shared" si="7"/>
        <v>0</v>
      </c>
      <c r="H15" s="36">
        <f t="shared" si="7"/>
        <v>0</v>
      </c>
      <c r="I15" s="36">
        <f t="shared" si="7"/>
        <v>483</v>
      </c>
      <c r="J15" s="36">
        <f t="shared" si="7"/>
        <v>0</v>
      </c>
      <c r="K15" s="36">
        <f t="shared" si="7"/>
        <v>867</v>
      </c>
      <c r="L15" s="36">
        <f t="shared" si="7"/>
        <v>330272</v>
      </c>
      <c r="M15" s="165">
        <f t="shared" si="2"/>
        <v>631661</v>
      </c>
      <c r="N15" s="36">
        <f t="shared" si="7"/>
        <v>346184</v>
      </c>
      <c r="O15" s="165">
        <f t="shared" si="3"/>
        <v>222</v>
      </c>
      <c r="P15" s="36">
        <f t="shared" si="7"/>
        <v>193</v>
      </c>
      <c r="Q15" s="36">
        <f t="shared" si="7"/>
        <v>91</v>
      </c>
      <c r="R15" s="36">
        <f t="shared" si="6"/>
        <v>131</v>
      </c>
      <c r="S15" s="18"/>
    </row>
    <row r="16" spans="1:20">
      <c r="A16" s="26" t="s">
        <v>112</v>
      </c>
      <c r="B16" s="36">
        <f t="shared" si="7"/>
        <v>270733</v>
      </c>
      <c r="C16" s="36">
        <f t="shared" si="7"/>
        <v>206633</v>
      </c>
      <c r="D16" s="36">
        <f t="shared" si="7"/>
        <v>0</v>
      </c>
      <c r="E16" s="36">
        <f t="shared" si="7"/>
        <v>0</v>
      </c>
      <c r="F16" s="36">
        <f t="shared" si="7"/>
        <v>6</v>
      </c>
      <c r="G16" s="36">
        <f t="shared" si="7"/>
        <v>0</v>
      </c>
      <c r="H16" s="36">
        <f t="shared" si="7"/>
        <v>1</v>
      </c>
      <c r="I16" s="36">
        <f t="shared" si="7"/>
        <v>452</v>
      </c>
      <c r="J16" s="36">
        <f t="shared" si="7"/>
        <v>4</v>
      </c>
      <c r="K16" s="36">
        <f t="shared" si="7"/>
        <v>250</v>
      </c>
      <c r="L16" s="36">
        <f t="shared" si="7"/>
        <v>132915</v>
      </c>
      <c r="M16" s="165">
        <f t="shared" si="2"/>
        <v>404361</v>
      </c>
      <c r="N16" s="36">
        <f t="shared" si="7"/>
        <v>292080</v>
      </c>
      <c r="O16" s="165">
        <f t="shared" si="3"/>
        <v>356</v>
      </c>
      <c r="P16" s="36">
        <f t="shared" si="7"/>
        <v>345</v>
      </c>
      <c r="Q16" s="36">
        <f t="shared" si="7"/>
        <v>145</v>
      </c>
      <c r="R16" s="36">
        <f t="shared" si="6"/>
        <v>211</v>
      </c>
      <c r="S16" s="15"/>
    </row>
    <row r="17" spans="1:19">
      <c r="A17" s="26" t="s">
        <v>113</v>
      </c>
      <c r="B17" s="36">
        <f t="shared" si="7"/>
        <v>217513</v>
      </c>
      <c r="C17" s="36">
        <f t="shared" si="7"/>
        <v>163678</v>
      </c>
      <c r="D17" s="36">
        <f t="shared" si="7"/>
        <v>116357</v>
      </c>
      <c r="E17" s="36">
        <f t="shared" si="7"/>
        <v>0</v>
      </c>
      <c r="F17" s="36">
        <f t="shared" si="7"/>
        <v>110</v>
      </c>
      <c r="G17" s="36">
        <f t="shared" si="7"/>
        <v>0</v>
      </c>
      <c r="H17" s="36">
        <f t="shared" si="7"/>
        <v>0</v>
      </c>
      <c r="I17" s="36">
        <f t="shared" si="7"/>
        <v>76</v>
      </c>
      <c r="J17" s="36">
        <f t="shared" si="7"/>
        <v>48</v>
      </c>
      <c r="K17" s="36">
        <f t="shared" si="7"/>
        <v>2316</v>
      </c>
      <c r="L17" s="36">
        <f t="shared" si="7"/>
        <v>166816</v>
      </c>
      <c r="M17" s="165">
        <f t="shared" si="2"/>
        <v>386879</v>
      </c>
      <c r="N17" s="36">
        <f t="shared" si="7"/>
        <v>310996</v>
      </c>
      <c r="O17" s="165">
        <f t="shared" si="3"/>
        <v>349</v>
      </c>
      <c r="P17" s="36">
        <f t="shared" si="7"/>
        <v>334</v>
      </c>
      <c r="Q17" s="36">
        <f t="shared" si="7"/>
        <v>153</v>
      </c>
      <c r="R17" s="36">
        <f t="shared" si="6"/>
        <v>196</v>
      </c>
    </row>
    <row r="18" spans="1:19">
      <c r="A18" s="26" t="s">
        <v>114</v>
      </c>
      <c r="B18" s="36">
        <f t="shared" si="7"/>
        <v>380643</v>
      </c>
      <c r="C18" s="36">
        <f t="shared" si="7"/>
        <v>294911</v>
      </c>
      <c r="D18" s="36">
        <f t="shared" si="7"/>
        <v>0</v>
      </c>
      <c r="E18" s="36">
        <f t="shared" si="7"/>
        <v>0</v>
      </c>
      <c r="F18" s="36">
        <f t="shared" si="7"/>
        <v>0</v>
      </c>
      <c r="G18" s="36">
        <f t="shared" si="7"/>
        <v>0</v>
      </c>
      <c r="H18" s="36">
        <f t="shared" si="7"/>
        <v>0</v>
      </c>
      <c r="I18" s="36">
        <f t="shared" si="7"/>
        <v>4</v>
      </c>
      <c r="J18" s="36">
        <f t="shared" si="7"/>
        <v>0</v>
      </c>
      <c r="K18" s="36">
        <f t="shared" si="7"/>
        <v>177</v>
      </c>
      <c r="L18" s="36">
        <f t="shared" si="7"/>
        <v>298848</v>
      </c>
      <c r="M18" s="165">
        <f t="shared" si="2"/>
        <v>679672</v>
      </c>
      <c r="N18" s="36">
        <f t="shared" si="7"/>
        <v>510208</v>
      </c>
      <c r="O18" s="165">
        <f t="shared" si="3"/>
        <v>397</v>
      </c>
      <c r="P18" s="36">
        <f t="shared" si="7"/>
        <v>372</v>
      </c>
      <c r="Q18" s="36">
        <f t="shared" si="7"/>
        <v>195</v>
      </c>
      <c r="R18" s="36">
        <f t="shared" si="6"/>
        <v>202</v>
      </c>
      <c r="S18" t="s">
        <v>156</v>
      </c>
    </row>
    <row r="19" spans="1:19">
      <c r="A19" s="26" t="s">
        <v>115</v>
      </c>
      <c r="B19" s="36">
        <f>SUM(B65,B102)</f>
        <v>140322</v>
      </c>
      <c r="C19" s="36">
        <f t="shared" ref="C19:R19" si="8">SUM(C65,C102)</f>
        <v>0</v>
      </c>
      <c r="D19" s="36">
        <f t="shared" si="8"/>
        <v>0</v>
      </c>
      <c r="E19" s="36">
        <f t="shared" si="8"/>
        <v>0</v>
      </c>
      <c r="F19" s="36">
        <f t="shared" si="8"/>
        <v>0</v>
      </c>
      <c r="G19" s="36">
        <f t="shared" si="8"/>
        <v>0</v>
      </c>
      <c r="H19" s="36">
        <f t="shared" si="8"/>
        <v>0</v>
      </c>
      <c r="I19" s="36">
        <f t="shared" si="8"/>
        <v>30</v>
      </c>
      <c r="J19" s="36">
        <f t="shared" si="8"/>
        <v>74</v>
      </c>
      <c r="K19" s="36">
        <f t="shared" si="8"/>
        <v>94</v>
      </c>
      <c r="L19" s="36">
        <f t="shared" si="8"/>
        <v>150446</v>
      </c>
      <c r="M19" s="165">
        <f t="shared" si="2"/>
        <v>290966</v>
      </c>
      <c r="N19" s="36">
        <f t="shared" si="8"/>
        <v>235494</v>
      </c>
      <c r="O19" s="165">
        <f t="shared" si="3"/>
        <v>285</v>
      </c>
      <c r="P19" s="36">
        <f t="shared" si="8"/>
        <v>270</v>
      </c>
      <c r="Q19" s="36">
        <f t="shared" si="8"/>
        <v>133</v>
      </c>
      <c r="R19" s="36">
        <f t="shared" si="8"/>
        <v>152</v>
      </c>
    </row>
    <row r="20" spans="1:19">
      <c r="A20" s="26" t="s">
        <v>116</v>
      </c>
      <c r="B20" s="36">
        <f>SUM(B66,B103)</f>
        <v>252325</v>
      </c>
      <c r="C20" s="36">
        <f t="shared" ref="C20:R20" si="9">SUM(C66,C103)</f>
        <v>32796</v>
      </c>
      <c r="D20" s="36">
        <f t="shared" si="9"/>
        <v>0</v>
      </c>
      <c r="E20" s="36">
        <f t="shared" si="9"/>
        <v>0</v>
      </c>
      <c r="F20" s="36">
        <f t="shared" si="9"/>
        <v>52</v>
      </c>
      <c r="G20" s="36">
        <f t="shared" si="9"/>
        <v>0</v>
      </c>
      <c r="H20" s="36">
        <f t="shared" si="9"/>
        <v>0</v>
      </c>
      <c r="I20" s="36">
        <f t="shared" si="9"/>
        <v>142</v>
      </c>
      <c r="J20" s="36">
        <f t="shared" si="9"/>
        <v>0</v>
      </c>
      <c r="K20" s="36">
        <f t="shared" si="9"/>
        <v>0</v>
      </c>
      <c r="L20" s="36">
        <f t="shared" si="9"/>
        <v>227748</v>
      </c>
      <c r="M20" s="165">
        <f t="shared" si="2"/>
        <v>480267</v>
      </c>
      <c r="N20" s="36">
        <f t="shared" si="9"/>
        <v>378455</v>
      </c>
      <c r="O20" s="165">
        <f t="shared" si="3"/>
        <v>346</v>
      </c>
      <c r="P20" s="36">
        <f t="shared" si="9"/>
        <v>337</v>
      </c>
      <c r="Q20" s="36">
        <f t="shared" si="9"/>
        <v>166</v>
      </c>
      <c r="R20" s="36">
        <f t="shared" si="9"/>
        <v>180</v>
      </c>
    </row>
    <row r="21" spans="1:19">
      <c r="A21" s="26" t="s">
        <v>117</v>
      </c>
      <c r="B21" s="36">
        <f t="shared" ref="B21:R21" si="10">SUM(B67,B104)</f>
        <v>230466</v>
      </c>
      <c r="C21" s="36">
        <f t="shared" si="10"/>
        <v>108568</v>
      </c>
      <c r="D21" s="36">
        <f t="shared" si="10"/>
        <v>172758</v>
      </c>
      <c r="E21" s="36">
        <f t="shared" si="10"/>
        <v>0</v>
      </c>
      <c r="F21" s="36">
        <f t="shared" si="10"/>
        <v>78</v>
      </c>
      <c r="G21" s="36">
        <f t="shared" si="10"/>
        <v>0</v>
      </c>
      <c r="H21" s="36">
        <f t="shared" si="10"/>
        <v>0</v>
      </c>
      <c r="I21" s="36">
        <f t="shared" si="10"/>
        <v>53</v>
      </c>
      <c r="J21" s="36">
        <f t="shared" si="10"/>
        <v>0</v>
      </c>
      <c r="K21" s="36">
        <f t="shared" si="10"/>
        <v>4047</v>
      </c>
      <c r="L21" s="36">
        <f t="shared" si="10"/>
        <v>119676</v>
      </c>
      <c r="M21" s="165">
        <f t="shared" si="2"/>
        <v>354320</v>
      </c>
      <c r="N21" s="36">
        <f t="shared" si="10"/>
        <v>186302</v>
      </c>
      <c r="O21" s="165">
        <f t="shared" si="3"/>
        <v>87</v>
      </c>
      <c r="P21" s="36">
        <f t="shared" si="10"/>
        <v>76</v>
      </c>
      <c r="Q21" s="36">
        <f t="shared" si="10"/>
        <v>36</v>
      </c>
      <c r="R21" s="36">
        <f t="shared" si="10"/>
        <v>51</v>
      </c>
    </row>
    <row r="22" spans="1:19">
      <c r="A22" s="26" t="s">
        <v>118</v>
      </c>
      <c r="B22" s="36">
        <f>SUM(B68,B105)</f>
        <v>349985</v>
      </c>
      <c r="C22" s="36">
        <f t="shared" ref="C22:R22" si="11">SUM(C68,C105)</f>
        <v>245326</v>
      </c>
      <c r="D22" s="36">
        <f t="shared" si="11"/>
        <v>136347</v>
      </c>
      <c r="E22" s="36">
        <f t="shared" si="11"/>
        <v>0</v>
      </c>
      <c r="F22" s="36">
        <f t="shared" si="11"/>
        <v>23</v>
      </c>
      <c r="G22" s="36">
        <f t="shared" si="11"/>
        <v>0</v>
      </c>
      <c r="H22" s="36">
        <f t="shared" si="11"/>
        <v>0</v>
      </c>
      <c r="I22" s="36">
        <f t="shared" si="11"/>
        <v>20</v>
      </c>
      <c r="J22" s="36">
        <f t="shared" si="11"/>
        <v>0</v>
      </c>
      <c r="K22" s="36">
        <f t="shared" si="11"/>
        <v>101</v>
      </c>
      <c r="L22" s="36">
        <f t="shared" si="11"/>
        <v>189095</v>
      </c>
      <c r="M22" s="165">
        <f t="shared" si="2"/>
        <v>539224</v>
      </c>
      <c r="N22" s="36">
        <f t="shared" si="11"/>
        <v>388944</v>
      </c>
      <c r="O22" s="165">
        <f t="shared" si="3"/>
        <v>262</v>
      </c>
      <c r="P22" s="36">
        <f t="shared" si="11"/>
        <v>252</v>
      </c>
      <c r="Q22" s="36">
        <f t="shared" si="11"/>
        <v>129</v>
      </c>
      <c r="R22" s="36">
        <f t="shared" si="11"/>
        <v>133</v>
      </c>
    </row>
    <row r="23" spans="1:19">
      <c r="A23" s="26" t="s">
        <v>119</v>
      </c>
      <c r="B23" s="36">
        <f>SUM(B69,B106)</f>
        <v>154845</v>
      </c>
      <c r="C23" s="36">
        <f t="shared" ref="C23:R23" si="12">SUM(C69,C106)</f>
        <v>129377</v>
      </c>
      <c r="D23" s="36">
        <f t="shared" si="12"/>
        <v>60647</v>
      </c>
      <c r="E23" s="36">
        <f t="shared" si="12"/>
        <v>0</v>
      </c>
      <c r="F23" s="36">
        <f t="shared" si="12"/>
        <v>2</v>
      </c>
      <c r="G23" s="36">
        <f t="shared" si="12"/>
        <v>0</v>
      </c>
      <c r="H23" s="36">
        <f t="shared" si="12"/>
        <v>0</v>
      </c>
      <c r="I23" s="36">
        <f t="shared" si="12"/>
        <v>225</v>
      </c>
      <c r="J23" s="36">
        <f t="shared" si="12"/>
        <v>0</v>
      </c>
      <c r="K23" s="36">
        <f t="shared" si="12"/>
        <v>1214</v>
      </c>
      <c r="L23" s="36">
        <f t="shared" si="12"/>
        <v>130610</v>
      </c>
      <c r="M23" s="165">
        <f t="shared" si="2"/>
        <v>286896</v>
      </c>
      <c r="N23" s="36">
        <f t="shared" si="12"/>
        <v>226637</v>
      </c>
      <c r="O23" s="165">
        <f t="shared" si="3"/>
        <v>227</v>
      </c>
      <c r="P23" s="36">
        <f t="shared" si="12"/>
        <v>221</v>
      </c>
      <c r="Q23" s="36">
        <f t="shared" si="12"/>
        <v>125</v>
      </c>
      <c r="R23" s="36">
        <f t="shared" si="12"/>
        <v>102</v>
      </c>
    </row>
    <row r="24" spans="1:19">
      <c r="A24" s="26" t="s">
        <v>120</v>
      </c>
      <c r="B24" s="36">
        <f t="shared" ref="B24:R24" si="13">SUM(B70,B107)</f>
        <v>309869</v>
      </c>
      <c r="C24" s="36">
        <f t="shared" si="13"/>
        <v>184283</v>
      </c>
      <c r="D24" s="36">
        <f t="shared" si="13"/>
        <v>105436</v>
      </c>
      <c r="E24" s="36">
        <f t="shared" si="13"/>
        <v>0</v>
      </c>
      <c r="F24" s="36">
        <f t="shared" si="13"/>
        <v>0</v>
      </c>
      <c r="G24" s="36">
        <f t="shared" si="13"/>
        <v>0</v>
      </c>
      <c r="H24" s="36">
        <f t="shared" si="13"/>
        <v>0</v>
      </c>
      <c r="I24" s="36">
        <f t="shared" si="13"/>
        <v>31</v>
      </c>
      <c r="J24" s="36">
        <f t="shared" si="13"/>
        <v>0</v>
      </c>
      <c r="K24" s="36">
        <f t="shared" si="13"/>
        <v>5</v>
      </c>
      <c r="L24" s="36">
        <f t="shared" si="13"/>
        <v>242220</v>
      </c>
      <c r="M24" s="165">
        <f t="shared" si="2"/>
        <v>552125</v>
      </c>
      <c r="N24" s="36">
        <f t="shared" si="13"/>
        <v>346032</v>
      </c>
      <c r="O24" s="165">
        <f t="shared" si="3"/>
        <v>196</v>
      </c>
      <c r="P24" s="36">
        <f t="shared" si="13"/>
        <v>163</v>
      </c>
      <c r="Q24" s="36">
        <f t="shared" si="13"/>
        <v>62</v>
      </c>
      <c r="R24" s="36">
        <f t="shared" si="13"/>
        <v>134</v>
      </c>
    </row>
    <row r="25" spans="1:19">
      <c r="A25" s="26" t="s">
        <v>121</v>
      </c>
      <c r="B25" s="36">
        <f>SUM(B71,B108)</f>
        <v>203714</v>
      </c>
      <c r="C25" s="36">
        <f t="shared" ref="C25:R25" si="14">SUM(C71,C108)</f>
        <v>121817</v>
      </c>
      <c r="D25" s="36">
        <f t="shared" si="14"/>
        <v>135019</v>
      </c>
      <c r="E25" s="36">
        <f t="shared" si="14"/>
        <v>0</v>
      </c>
      <c r="F25" s="36">
        <f t="shared" si="14"/>
        <v>0</v>
      </c>
      <c r="G25" s="36">
        <f t="shared" si="14"/>
        <v>0</v>
      </c>
      <c r="H25" s="36">
        <f t="shared" si="14"/>
        <v>0</v>
      </c>
      <c r="I25" s="36">
        <f t="shared" si="14"/>
        <v>0</v>
      </c>
      <c r="J25" s="36">
        <f t="shared" si="14"/>
        <v>0</v>
      </c>
      <c r="K25" s="36">
        <f t="shared" si="14"/>
        <v>0</v>
      </c>
      <c r="L25" s="36">
        <f t="shared" si="14"/>
        <v>276035</v>
      </c>
      <c r="M25" s="165">
        <f t="shared" si="2"/>
        <v>479749</v>
      </c>
      <c r="N25" s="36">
        <f t="shared" si="14"/>
        <v>304795</v>
      </c>
      <c r="O25" s="165">
        <f t="shared" si="3"/>
        <v>332</v>
      </c>
      <c r="P25" s="36">
        <f t="shared" si="14"/>
        <v>303</v>
      </c>
      <c r="Q25" s="36">
        <f t="shared" si="14"/>
        <v>139</v>
      </c>
      <c r="R25" s="36">
        <f t="shared" si="14"/>
        <v>193</v>
      </c>
    </row>
    <row r="26" spans="1:19">
      <c r="A26" s="26" t="s">
        <v>122</v>
      </c>
      <c r="B26" s="36">
        <f>SUM(B72,B109)</f>
        <v>540915</v>
      </c>
      <c r="C26" s="36">
        <f t="shared" ref="C26:R31" si="15">SUM(C72,C109)</f>
        <v>341385</v>
      </c>
      <c r="D26" s="36">
        <f t="shared" si="15"/>
        <v>169674</v>
      </c>
      <c r="E26" s="36">
        <f t="shared" si="15"/>
        <v>0</v>
      </c>
      <c r="F26" s="36">
        <f t="shared" si="15"/>
        <v>69</v>
      </c>
      <c r="G26" s="36">
        <f t="shared" si="15"/>
        <v>0</v>
      </c>
      <c r="H26" s="36">
        <f t="shared" si="15"/>
        <v>0</v>
      </c>
      <c r="I26" s="36">
        <f t="shared" si="15"/>
        <v>284</v>
      </c>
      <c r="J26" s="36">
        <f t="shared" si="15"/>
        <v>3</v>
      </c>
      <c r="K26" s="36">
        <f t="shared" si="15"/>
        <v>927</v>
      </c>
      <c r="L26" s="36">
        <f t="shared" si="15"/>
        <v>312493</v>
      </c>
      <c r="M26" s="165">
        <f t="shared" si="2"/>
        <v>854691</v>
      </c>
      <c r="N26" s="36">
        <f t="shared" si="15"/>
        <v>525519</v>
      </c>
      <c r="O26" s="165">
        <f t="shared" si="3"/>
        <v>453</v>
      </c>
      <c r="P26" s="36">
        <f t="shared" si="15"/>
        <v>392</v>
      </c>
      <c r="Q26" s="36">
        <f t="shared" si="15"/>
        <v>181</v>
      </c>
      <c r="R26" s="36">
        <f t="shared" si="15"/>
        <v>272</v>
      </c>
    </row>
    <row r="27" spans="1:19">
      <c r="A27" s="26" t="s">
        <v>123</v>
      </c>
      <c r="B27" s="36">
        <f t="shared" ref="B27:Q31" si="16">SUM(B73,B110)</f>
        <v>254664</v>
      </c>
      <c r="C27" s="36">
        <f t="shared" si="16"/>
        <v>209239</v>
      </c>
      <c r="D27" s="36">
        <f t="shared" si="16"/>
        <v>169505</v>
      </c>
      <c r="E27" s="36">
        <f t="shared" si="16"/>
        <v>0</v>
      </c>
      <c r="F27" s="36">
        <f t="shared" si="16"/>
        <v>0</v>
      </c>
      <c r="G27" s="36">
        <f t="shared" si="16"/>
        <v>0</v>
      </c>
      <c r="H27" s="36">
        <f t="shared" si="16"/>
        <v>0</v>
      </c>
      <c r="I27" s="36">
        <f t="shared" si="16"/>
        <v>16</v>
      </c>
      <c r="J27" s="36">
        <f t="shared" si="16"/>
        <v>35</v>
      </c>
      <c r="K27" s="36">
        <f t="shared" si="16"/>
        <v>0</v>
      </c>
      <c r="L27" s="36">
        <f t="shared" si="16"/>
        <v>140671</v>
      </c>
      <c r="M27" s="165">
        <f t="shared" si="2"/>
        <v>395386</v>
      </c>
      <c r="N27" s="36">
        <f t="shared" si="16"/>
        <v>284586</v>
      </c>
      <c r="O27" s="165">
        <f t="shared" si="3"/>
        <v>228</v>
      </c>
      <c r="P27" s="36">
        <f t="shared" si="16"/>
        <v>227</v>
      </c>
      <c r="Q27" s="36">
        <f t="shared" si="16"/>
        <v>102</v>
      </c>
      <c r="R27" s="36">
        <f t="shared" si="15"/>
        <v>126</v>
      </c>
    </row>
    <row r="28" spans="1:19">
      <c r="A28" s="26" t="s">
        <v>124</v>
      </c>
      <c r="B28" s="36">
        <f t="shared" si="16"/>
        <v>258051</v>
      </c>
      <c r="C28" s="36">
        <f t="shared" si="16"/>
        <v>210635</v>
      </c>
      <c r="D28" s="36">
        <f t="shared" si="16"/>
        <v>0</v>
      </c>
      <c r="E28" s="36">
        <f t="shared" si="16"/>
        <v>0</v>
      </c>
      <c r="F28" s="36">
        <f t="shared" si="16"/>
        <v>0</v>
      </c>
      <c r="G28" s="36">
        <f t="shared" si="16"/>
        <v>0</v>
      </c>
      <c r="H28" s="36">
        <f t="shared" si="16"/>
        <v>0</v>
      </c>
      <c r="I28" s="36">
        <f t="shared" si="16"/>
        <v>95</v>
      </c>
      <c r="J28" s="36">
        <f t="shared" si="16"/>
        <v>0</v>
      </c>
      <c r="K28" s="36">
        <f t="shared" si="16"/>
        <v>2658</v>
      </c>
      <c r="L28" s="36">
        <f t="shared" si="16"/>
        <v>236544</v>
      </c>
      <c r="M28" s="165">
        <f t="shared" si="2"/>
        <v>497348</v>
      </c>
      <c r="N28" s="36">
        <f t="shared" si="16"/>
        <v>421660</v>
      </c>
      <c r="O28" s="165">
        <f t="shared" si="3"/>
        <v>669</v>
      </c>
      <c r="P28" s="36">
        <f t="shared" si="16"/>
        <v>648</v>
      </c>
      <c r="Q28" s="36">
        <f t="shared" si="16"/>
        <v>312</v>
      </c>
      <c r="R28" s="36">
        <f t="shared" si="15"/>
        <v>357</v>
      </c>
    </row>
    <row r="29" spans="1:19">
      <c r="A29" s="26" t="s">
        <v>125</v>
      </c>
      <c r="B29" s="36">
        <f t="shared" si="16"/>
        <v>281667</v>
      </c>
      <c r="C29" s="36">
        <f t="shared" si="16"/>
        <v>235336</v>
      </c>
      <c r="D29" s="36">
        <f t="shared" si="16"/>
        <v>153571</v>
      </c>
      <c r="E29" s="36">
        <f t="shared" si="16"/>
        <v>0</v>
      </c>
      <c r="F29" s="36">
        <f t="shared" si="16"/>
        <v>0</v>
      </c>
      <c r="G29" s="36">
        <f t="shared" si="16"/>
        <v>0</v>
      </c>
      <c r="H29" s="36">
        <f t="shared" si="16"/>
        <v>0</v>
      </c>
      <c r="I29" s="36">
        <f t="shared" si="16"/>
        <v>45</v>
      </c>
      <c r="J29" s="36">
        <f t="shared" si="16"/>
        <v>0</v>
      </c>
      <c r="K29" s="36">
        <f t="shared" si="16"/>
        <v>36</v>
      </c>
      <c r="L29" s="36">
        <f t="shared" si="16"/>
        <v>347959</v>
      </c>
      <c r="M29" s="165">
        <f t="shared" si="2"/>
        <v>629707</v>
      </c>
      <c r="N29" s="36">
        <f t="shared" si="16"/>
        <v>542428</v>
      </c>
      <c r="O29" s="165">
        <f t="shared" si="3"/>
        <v>470</v>
      </c>
      <c r="P29" s="36">
        <f t="shared" si="16"/>
        <v>466</v>
      </c>
      <c r="Q29" s="36">
        <f t="shared" si="16"/>
        <v>217</v>
      </c>
      <c r="R29" s="36">
        <f t="shared" si="15"/>
        <v>253</v>
      </c>
    </row>
    <row r="30" spans="1:19">
      <c r="A30" s="26" t="s">
        <v>126</v>
      </c>
      <c r="B30" s="36">
        <f t="shared" si="16"/>
        <v>205871</v>
      </c>
      <c r="C30" s="36">
        <f t="shared" si="16"/>
        <v>2495</v>
      </c>
      <c r="D30" s="36">
        <f t="shared" si="16"/>
        <v>0</v>
      </c>
      <c r="E30" s="36">
        <f t="shared" si="16"/>
        <v>0</v>
      </c>
      <c r="F30" s="36">
        <f t="shared" si="16"/>
        <v>0</v>
      </c>
      <c r="G30" s="36">
        <f t="shared" si="16"/>
        <v>0</v>
      </c>
      <c r="H30" s="36">
        <f t="shared" si="16"/>
        <v>0</v>
      </c>
      <c r="I30" s="36">
        <f t="shared" si="16"/>
        <v>0</v>
      </c>
      <c r="J30" s="36">
        <f t="shared" si="16"/>
        <v>0</v>
      </c>
      <c r="K30" s="36">
        <f t="shared" si="16"/>
        <v>0</v>
      </c>
      <c r="L30" s="36">
        <f t="shared" si="16"/>
        <v>142220</v>
      </c>
      <c r="M30" s="165">
        <f t="shared" si="2"/>
        <v>348091</v>
      </c>
      <c r="N30" s="36">
        <f t="shared" si="16"/>
        <v>260161</v>
      </c>
      <c r="O30" s="165">
        <f t="shared" si="3"/>
        <v>313</v>
      </c>
      <c r="P30" s="36">
        <f t="shared" si="16"/>
        <v>290</v>
      </c>
      <c r="Q30" s="36">
        <f t="shared" si="16"/>
        <v>150</v>
      </c>
      <c r="R30" s="36">
        <f t="shared" si="15"/>
        <v>163</v>
      </c>
    </row>
    <row r="31" spans="1:19">
      <c r="A31" s="26" t="s">
        <v>127</v>
      </c>
      <c r="B31" s="36">
        <f t="shared" si="16"/>
        <v>156933</v>
      </c>
      <c r="C31" s="36">
        <f t="shared" si="16"/>
        <v>140719</v>
      </c>
      <c r="D31" s="36">
        <f t="shared" si="16"/>
        <v>100482</v>
      </c>
      <c r="E31" s="36">
        <f t="shared" si="16"/>
        <v>0</v>
      </c>
      <c r="F31" s="36">
        <f t="shared" si="16"/>
        <v>0</v>
      </c>
      <c r="G31" s="36">
        <f t="shared" si="16"/>
        <v>0</v>
      </c>
      <c r="H31" s="36">
        <f t="shared" si="16"/>
        <v>0</v>
      </c>
      <c r="I31" s="36">
        <f t="shared" si="16"/>
        <v>28</v>
      </c>
      <c r="J31" s="36">
        <f t="shared" si="16"/>
        <v>0</v>
      </c>
      <c r="K31" s="36">
        <f t="shared" si="16"/>
        <v>66</v>
      </c>
      <c r="L31" s="36">
        <f t="shared" si="16"/>
        <v>149893</v>
      </c>
      <c r="M31" s="165">
        <f t="shared" si="2"/>
        <v>306920</v>
      </c>
      <c r="N31" s="36">
        <f t="shared" si="16"/>
        <v>290706</v>
      </c>
      <c r="O31" s="165">
        <f t="shared" si="3"/>
        <v>291</v>
      </c>
      <c r="P31" s="36">
        <f t="shared" si="16"/>
        <v>291</v>
      </c>
      <c r="Q31" s="36">
        <f t="shared" si="16"/>
        <v>140</v>
      </c>
      <c r="R31" s="36">
        <f t="shared" si="15"/>
        <v>151</v>
      </c>
    </row>
    <row r="32" spans="1:19">
      <c r="A32" s="26" t="s">
        <v>128</v>
      </c>
      <c r="B32" s="36">
        <f>SUM(B78,B115)</f>
        <v>157487</v>
      </c>
      <c r="C32" s="36">
        <f t="shared" ref="C32:R32" si="17">SUM(C78,C115)</f>
        <v>79305</v>
      </c>
      <c r="D32" s="36">
        <f t="shared" si="17"/>
        <v>56449</v>
      </c>
      <c r="E32" s="36">
        <f t="shared" si="17"/>
        <v>0</v>
      </c>
      <c r="F32" s="36">
        <f t="shared" si="17"/>
        <v>0</v>
      </c>
      <c r="G32" s="36">
        <f t="shared" si="17"/>
        <v>0</v>
      </c>
      <c r="H32" s="36">
        <f t="shared" si="17"/>
        <v>0</v>
      </c>
      <c r="I32" s="36">
        <f t="shared" si="17"/>
        <v>114</v>
      </c>
      <c r="J32" s="36">
        <f t="shared" si="17"/>
        <v>16</v>
      </c>
      <c r="K32" s="36">
        <f t="shared" si="17"/>
        <v>2730</v>
      </c>
      <c r="L32" s="36">
        <f t="shared" si="17"/>
        <v>124666</v>
      </c>
      <c r="M32" s="165">
        <f t="shared" si="2"/>
        <v>285013</v>
      </c>
      <c r="N32" s="36">
        <f t="shared" si="17"/>
        <v>149549</v>
      </c>
      <c r="O32" s="165">
        <f t="shared" si="3"/>
        <v>149</v>
      </c>
      <c r="P32" s="36">
        <f t="shared" si="17"/>
        <v>116</v>
      </c>
      <c r="Q32" s="36">
        <f t="shared" si="17"/>
        <v>51</v>
      </c>
      <c r="R32" s="36">
        <f t="shared" si="17"/>
        <v>98</v>
      </c>
    </row>
    <row r="33" spans="1:18">
      <c r="A33" s="26" t="s">
        <v>129</v>
      </c>
      <c r="B33" s="36">
        <f>SUM(B79,B116)</f>
        <v>418611</v>
      </c>
      <c r="C33" s="36">
        <f t="shared" ref="C33:R38" si="18">SUM(C79,C116)</f>
        <v>382316</v>
      </c>
      <c r="D33" s="36">
        <f t="shared" si="18"/>
        <v>0</v>
      </c>
      <c r="E33" s="36">
        <f t="shared" si="18"/>
        <v>0</v>
      </c>
      <c r="F33" s="36">
        <f t="shared" si="18"/>
        <v>0</v>
      </c>
      <c r="G33" s="36">
        <f t="shared" si="18"/>
        <v>0</v>
      </c>
      <c r="H33" s="36">
        <f t="shared" si="18"/>
        <v>0</v>
      </c>
      <c r="I33" s="36">
        <f t="shared" si="18"/>
        <v>0</v>
      </c>
      <c r="J33" s="36">
        <f t="shared" si="18"/>
        <v>0</v>
      </c>
      <c r="K33" s="36">
        <f t="shared" si="18"/>
        <v>0</v>
      </c>
      <c r="L33" s="36">
        <f t="shared" si="18"/>
        <v>356454</v>
      </c>
      <c r="M33" s="165">
        <f t="shared" si="2"/>
        <v>775065</v>
      </c>
      <c r="N33" s="36">
        <f t="shared" si="18"/>
        <v>613189</v>
      </c>
      <c r="O33" s="165">
        <f t="shared" si="3"/>
        <v>511</v>
      </c>
      <c r="P33" s="36">
        <f t="shared" si="18"/>
        <v>487</v>
      </c>
      <c r="Q33" s="36">
        <f t="shared" si="18"/>
        <v>217</v>
      </c>
      <c r="R33" s="36">
        <f t="shared" si="18"/>
        <v>294</v>
      </c>
    </row>
    <row r="34" spans="1:18">
      <c r="A34" s="26" t="s">
        <v>130</v>
      </c>
      <c r="B34" s="36">
        <f t="shared" ref="B34:Q38" si="19">SUM(B80,B117)</f>
        <v>266708</v>
      </c>
      <c r="C34" s="36">
        <f t="shared" si="19"/>
        <v>167364</v>
      </c>
      <c r="D34" s="36">
        <f t="shared" si="19"/>
        <v>153435</v>
      </c>
      <c r="E34" s="36">
        <f t="shared" si="19"/>
        <v>0</v>
      </c>
      <c r="F34" s="36">
        <f t="shared" si="19"/>
        <v>0</v>
      </c>
      <c r="G34" s="36">
        <f t="shared" si="19"/>
        <v>0</v>
      </c>
      <c r="H34" s="36">
        <f t="shared" si="19"/>
        <v>0</v>
      </c>
      <c r="I34" s="36">
        <f t="shared" si="19"/>
        <v>0</v>
      </c>
      <c r="J34" s="36">
        <f t="shared" si="19"/>
        <v>0</v>
      </c>
      <c r="K34" s="36">
        <f t="shared" si="19"/>
        <v>0</v>
      </c>
      <c r="L34" s="36">
        <f t="shared" si="19"/>
        <v>123174</v>
      </c>
      <c r="M34" s="165">
        <f t="shared" si="2"/>
        <v>389882</v>
      </c>
      <c r="N34" s="36">
        <f t="shared" si="19"/>
        <v>248932</v>
      </c>
      <c r="O34" s="165">
        <f t="shared" si="3"/>
        <v>283</v>
      </c>
      <c r="P34" s="36">
        <f t="shared" si="19"/>
        <v>249</v>
      </c>
      <c r="Q34" s="36">
        <f t="shared" si="19"/>
        <v>123</v>
      </c>
      <c r="R34" s="36">
        <f t="shared" si="18"/>
        <v>160</v>
      </c>
    </row>
    <row r="35" spans="1:18">
      <c r="A35" s="26" t="s">
        <v>131</v>
      </c>
      <c r="B35" s="36">
        <f t="shared" si="19"/>
        <v>223396</v>
      </c>
      <c r="C35" s="36">
        <f t="shared" si="19"/>
        <v>188468</v>
      </c>
      <c r="D35" s="36">
        <f t="shared" si="19"/>
        <v>125136</v>
      </c>
      <c r="E35" s="36">
        <f t="shared" si="19"/>
        <v>0</v>
      </c>
      <c r="F35" s="36">
        <f t="shared" si="19"/>
        <v>40</v>
      </c>
      <c r="G35" s="36">
        <f t="shared" si="19"/>
        <v>0</v>
      </c>
      <c r="H35" s="36">
        <f t="shared" si="19"/>
        <v>0</v>
      </c>
      <c r="I35" s="36">
        <f t="shared" si="19"/>
        <v>357</v>
      </c>
      <c r="J35" s="36">
        <f t="shared" si="19"/>
        <v>0</v>
      </c>
      <c r="K35" s="36">
        <f t="shared" si="19"/>
        <v>3294</v>
      </c>
      <c r="L35" s="36">
        <f t="shared" si="19"/>
        <v>189349</v>
      </c>
      <c r="M35" s="165">
        <f t="shared" si="2"/>
        <v>416436</v>
      </c>
      <c r="N35" s="36">
        <f t="shared" si="19"/>
        <v>341583</v>
      </c>
      <c r="O35" s="165">
        <f t="shared" si="3"/>
        <v>248</v>
      </c>
      <c r="P35" s="36">
        <f t="shared" si="19"/>
        <v>240</v>
      </c>
      <c r="Q35" s="36">
        <f t="shared" si="19"/>
        <v>96</v>
      </c>
      <c r="R35" s="36">
        <f t="shared" si="18"/>
        <v>152</v>
      </c>
    </row>
    <row r="36" spans="1:18">
      <c r="A36" s="26" t="s">
        <v>132</v>
      </c>
      <c r="B36" s="36">
        <f t="shared" si="19"/>
        <v>228422</v>
      </c>
      <c r="C36" s="36">
        <f t="shared" si="19"/>
        <v>157518</v>
      </c>
      <c r="D36" s="36">
        <f t="shared" si="19"/>
        <v>4903</v>
      </c>
      <c r="E36" s="36">
        <f t="shared" si="19"/>
        <v>0</v>
      </c>
      <c r="F36" s="36">
        <f t="shared" si="19"/>
        <v>0</v>
      </c>
      <c r="G36" s="36">
        <f t="shared" si="19"/>
        <v>0</v>
      </c>
      <c r="H36" s="36">
        <f t="shared" si="19"/>
        <v>0</v>
      </c>
      <c r="I36" s="36">
        <f t="shared" si="19"/>
        <v>56</v>
      </c>
      <c r="J36" s="36">
        <f t="shared" si="19"/>
        <v>0</v>
      </c>
      <c r="K36" s="36">
        <f t="shared" si="19"/>
        <v>985</v>
      </c>
      <c r="L36" s="36">
        <f t="shared" si="19"/>
        <v>367251</v>
      </c>
      <c r="M36" s="165">
        <f t="shared" si="2"/>
        <v>596714</v>
      </c>
      <c r="N36" s="36">
        <f t="shared" si="19"/>
        <v>473308</v>
      </c>
      <c r="O36" s="165">
        <f t="shared" si="3"/>
        <v>430</v>
      </c>
      <c r="P36" s="36">
        <f t="shared" si="19"/>
        <v>391</v>
      </c>
      <c r="Q36" s="36">
        <f t="shared" si="19"/>
        <v>202</v>
      </c>
      <c r="R36" s="36">
        <f t="shared" si="18"/>
        <v>228</v>
      </c>
    </row>
    <row r="37" spans="1:18">
      <c r="A37" s="26" t="s">
        <v>133</v>
      </c>
      <c r="B37" s="36">
        <f t="shared" si="19"/>
        <v>562400</v>
      </c>
      <c r="C37" s="36">
        <f t="shared" si="19"/>
        <v>278103</v>
      </c>
      <c r="D37" s="36">
        <f t="shared" si="19"/>
        <v>370596</v>
      </c>
      <c r="E37" s="36">
        <f t="shared" si="19"/>
        <v>0</v>
      </c>
      <c r="F37" s="36">
        <f t="shared" si="19"/>
        <v>261</v>
      </c>
      <c r="G37" s="36">
        <f t="shared" si="19"/>
        <v>0</v>
      </c>
      <c r="H37" s="36">
        <f t="shared" si="19"/>
        <v>2</v>
      </c>
      <c r="I37" s="36">
        <f t="shared" si="19"/>
        <v>1209</v>
      </c>
      <c r="J37" s="36">
        <f t="shared" si="19"/>
        <v>54</v>
      </c>
      <c r="K37" s="36">
        <f t="shared" si="19"/>
        <v>1660</v>
      </c>
      <c r="L37" s="36">
        <f t="shared" si="19"/>
        <v>399996</v>
      </c>
      <c r="M37" s="165">
        <f t="shared" si="2"/>
        <v>965582</v>
      </c>
      <c r="N37" s="36">
        <f t="shared" si="19"/>
        <v>531275</v>
      </c>
      <c r="O37" s="165">
        <f t="shared" si="3"/>
        <v>400</v>
      </c>
      <c r="P37" s="36">
        <f t="shared" si="19"/>
        <v>389</v>
      </c>
      <c r="Q37" s="36">
        <f t="shared" si="19"/>
        <v>132</v>
      </c>
      <c r="R37" s="36">
        <f t="shared" si="18"/>
        <v>268</v>
      </c>
    </row>
    <row r="38" spans="1:18">
      <c r="A38" s="13" t="s">
        <v>105</v>
      </c>
      <c r="B38" s="36">
        <f t="shared" si="19"/>
        <v>262372</v>
      </c>
      <c r="C38" s="36">
        <f t="shared" si="19"/>
        <v>0</v>
      </c>
      <c r="D38" s="36">
        <f t="shared" si="19"/>
        <v>74906</v>
      </c>
      <c r="E38" s="36">
        <f t="shared" si="19"/>
        <v>0</v>
      </c>
      <c r="F38" s="36">
        <f t="shared" si="19"/>
        <v>5</v>
      </c>
      <c r="G38" s="36">
        <f t="shared" si="19"/>
        <v>0</v>
      </c>
      <c r="H38" s="36">
        <f t="shared" si="19"/>
        <v>0</v>
      </c>
      <c r="I38" s="36">
        <f t="shared" si="19"/>
        <v>257</v>
      </c>
      <c r="J38" s="36">
        <f t="shared" si="19"/>
        <v>0</v>
      </c>
      <c r="K38" s="36">
        <f t="shared" si="19"/>
        <v>2452</v>
      </c>
      <c r="L38" s="36">
        <f t="shared" si="19"/>
        <v>253775</v>
      </c>
      <c r="M38" s="165">
        <f t="shared" si="2"/>
        <v>518861</v>
      </c>
      <c r="N38" s="36">
        <f t="shared" si="19"/>
        <v>424296</v>
      </c>
      <c r="O38" s="165">
        <f t="shared" si="3"/>
        <v>316</v>
      </c>
      <c r="P38" s="36">
        <f t="shared" si="19"/>
        <v>310</v>
      </c>
      <c r="Q38" s="36">
        <f t="shared" si="19"/>
        <v>149</v>
      </c>
      <c r="R38" s="36">
        <f t="shared" si="18"/>
        <v>167</v>
      </c>
    </row>
    <row r="39" spans="1:18">
      <c r="A39" s="26" t="s">
        <v>134</v>
      </c>
      <c r="B39" s="36">
        <f>SUM(B85,B122)</f>
        <v>164704</v>
      </c>
      <c r="C39" s="36">
        <f t="shared" ref="C39:R39" si="20">SUM(C85,C122)</f>
        <v>142350</v>
      </c>
      <c r="D39" s="36">
        <f t="shared" si="20"/>
        <v>103029</v>
      </c>
      <c r="E39" s="36">
        <f t="shared" si="20"/>
        <v>0</v>
      </c>
      <c r="F39" s="36">
        <f t="shared" si="20"/>
        <v>0</v>
      </c>
      <c r="G39" s="36">
        <f t="shared" si="20"/>
        <v>0</v>
      </c>
      <c r="H39" s="36">
        <f t="shared" si="20"/>
        <v>0</v>
      </c>
      <c r="I39" s="36">
        <f t="shared" si="20"/>
        <v>0</v>
      </c>
      <c r="J39" s="36">
        <f t="shared" si="20"/>
        <v>0</v>
      </c>
      <c r="K39" s="36">
        <f t="shared" si="20"/>
        <v>0</v>
      </c>
      <c r="L39" s="36">
        <f t="shared" si="20"/>
        <v>89918</v>
      </c>
      <c r="M39" s="165">
        <f t="shared" si="2"/>
        <v>254622</v>
      </c>
      <c r="N39" s="36">
        <f t="shared" si="20"/>
        <v>213947</v>
      </c>
      <c r="O39" s="165">
        <f t="shared" si="3"/>
        <v>145</v>
      </c>
      <c r="P39" s="36">
        <f t="shared" si="20"/>
        <v>143</v>
      </c>
      <c r="Q39" s="36">
        <f t="shared" si="20"/>
        <v>44</v>
      </c>
      <c r="R39" s="36">
        <f t="shared" si="20"/>
        <v>101</v>
      </c>
    </row>
    <row r="40" spans="1:18">
      <c r="A40" s="26" t="s">
        <v>135</v>
      </c>
      <c r="B40" s="36">
        <f>SUM(B86,B123)</f>
        <v>249084</v>
      </c>
      <c r="C40" s="36">
        <f t="shared" ref="C40:R40" si="21">SUM(C86,C123)</f>
        <v>0</v>
      </c>
      <c r="D40" s="36">
        <f t="shared" si="21"/>
        <v>96615</v>
      </c>
      <c r="E40" s="36">
        <f t="shared" si="21"/>
        <v>0</v>
      </c>
      <c r="F40" s="36">
        <f t="shared" si="21"/>
        <v>0</v>
      </c>
      <c r="G40" s="36">
        <f t="shared" si="21"/>
        <v>0</v>
      </c>
      <c r="H40" s="36">
        <f t="shared" si="21"/>
        <v>0</v>
      </c>
      <c r="I40" s="36">
        <f t="shared" si="21"/>
        <v>8</v>
      </c>
      <c r="J40" s="36">
        <f t="shared" si="21"/>
        <v>0</v>
      </c>
      <c r="K40" s="36">
        <f t="shared" si="21"/>
        <v>1557</v>
      </c>
      <c r="L40" s="36">
        <f t="shared" si="21"/>
        <v>173215</v>
      </c>
      <c r="M40" s="165">
        <f t="shared" si="2"/>
        <v>423864</v>
      </c>
      <c r="N40" s="36">
        <f t="shared" si="21"/>
        <v>251714</v>
      </c>
      <c r="O40" s="165">
        <f t="shared" si="3"/>
        <v>372</v>
      </c>
      <c r="P40" s="36">
        <f t="shared" si="21"/>
        <v>344</v>
      </c>
      <c r="Q40" s="36">
        <f t="shared" si="21"/>
        <v>167</v>
      </c>
      <c r="R40" s="36">
        <f t="shared" si="21"/>
        <v>205</v>
      </c>
    </row>
    <row r="41" spans="1:18">
      <c r="A41" s="26" t="s">
        <v>136</v>
      </c>
      <c r="B41" s="36">
        <f>SUM(B87,B124)</f>
        <v>195208</v>
      </c>
      <c r="C41" s="36">
        <f t="shared" ref="C41:R46" si="22">SUM(C87,C124)</f>
        <v>33959</v>
      </c>
      <c r="D41" s="36">
        <f t="shared" si="22"/>
        <v>0</v>
      </c>
      <c r="E41" s="36">
        <f t="shared" si="22"/>
        <v>0</v>
      </c>
      <c r="F41" s="36">
        <f t="shared" si="22"/>
        <v>0</v>
      </c>
      <c r="G41" s="36">
        <f t="shared" si="22"/>
        <v>0</v>
      </c>
      <c r="H41" s="36">
        <f t="shared" si="22"/>
        <v>0</v>
      </c>
      <c r="I41" s="36">
        <f t="shared" si="22"/>
        <v>145</v>
      </c>
      <c r="J41" s="36">
        <f t="shared" si="22"/>
        <v>1</v>
      </c>
      <c r="K41" s="36">
        <f t="shared" si="22"/>
        <v>240</v>
      </c>
      <c r="L41" s="36">
        <f t="shared" si="22"/>
        <v>222171</v>
      </c>
      <c r="M41" s="165">
        <f t="shared" si="2"/>
        <v>417765</v>
      </c>
      <c r="N41" s="36">
        <f t="shared" si="22"/>
        <v>62142</v>
      </c>
      <c r="O41" s="165">
        <f t="shared" si="3"/>
        <v>53</v>
      </c>
      <c r="P41" s="36">
        <f t="shared" si="22"/>
        <v>13</v>
      </c>
      <c r="Q41" s="36">
        <f t="shared" si="22"/>
        <v>19</v>
      </c>
      <c r="R41" s="36">
        <f t="shared" si="22"/>
        <v>34</v>
      </c>
    </row>
    <row r="42" spans="1:18">
      <c r="A42" s="26" t="s">
        <v>137</v>
      </c>
      <c r="B42" s="36">
        <f t="shared" ref="B42:Q46" si="23">SUM(B88,B125)</f>
        <v>217401</v>
      </c>
      <c r="C42" s="36">
        <f t="shared" si="23"/>
        <v>179987</v>
      </c>
      <c r="D42" s="36">
        <f t="shared" si="23"/>
        <v>141175</v>
      </c>
      <c r="E42" s="36">
        <f t="shared" si="23"/>
        <v>0</v>
      </c>
      <c r="F42" s="36">
        <f t="shared" si="23"/>
        <v>0</v>
      </c>
      <c r="G42" s="36">
        <f t="shared" si="23"/>
        <v>0</v>
      </c>
      <c r="H42" s="36">
        <f t="shared" si="23"/>
        <v>0</v>
      </c>
      <c r="I42" s="36">
        <f t="shared" si="23"/>
        <v>0</v>
      </c>
      <c r="J42" s="36">
        <f t="shared" si="23"/>
        <v>0</v>
      </c>
      <c r="K42" s="36">
        <f t="shared" si="23"/>
        <v>292</v>
      </c>
      <c r="L42" s="36">
        <f t="shared" si="23"/>
        <v>138168</v>
      </c>
      <c r="M42" s="165">
        <f t="shared" si="2"/>
        <v>355861</v>
      </c>
      <c r="N42" s="36">
        <f t="shared" si="23"/>
        <v>300681</v>
      </c>
      <c r="O42" s="165">
        <f t="shared" si="3"/>
        <v>413</v>
      </c>
      <c r="P42" s="36">
        <f t="shared" si="23"/>
        <v>412</v>
      </c>
      <c r="Q42" s="36">
        <f t="shared" si="23"/>
        <v>190</v>
      </c>
      <c r="R42" s="36">
        <f t="shared" si="22"/>
        <v>223</v>
      </c>
    </row>
    <row r="43" spans="1:18">
      <c r="A43" s="26" t="s">
        <v>138</v>
      </c>
      <c r="B43" s="36">
        <f t="shared" si="23"/>
        <v>302357</v>
      </c>
      <c r="C43" s="36">
        <f t="shared" si="23"/>
        <v>158194</v>
      </c>
      <c r="D43" s="36">
        <f t="shared" si="23"/>
        <v>233982</v>
      </c>
      <c r="E43" s="36">
        <f t="shared" si="23"/>
        <v>0</v>
      </c>
      <c r="F43" s="36">
        <f t="shared" si="23"/>
        <v>0</v>
      </c>
      <c r="G43" s="36">
        <f t="shared" si="23"/>
        <v>0</v>
      </c>
      <c r="H43" s="36">
        <f t="shared" si="23"/>
        <v>0</v>
      </c>
      <c r="I43" s="36">
        <f t="shared" si="23"/>
        <v>0</v>
      </c>
      <c r="J43" s="36">
        <f t="shared" si="23"/>
        <v>0</v>
      </c>
      <c r="K43" s="36">
        <f t="shared" si="23"/>
        <v>43</v>
      </c>
      <c r="L43" s="36">
        <f t="shared" si="23"/>
        <v>267274</v>
      </c>
      <c r="M43" s="165">
        <f t="shared" si="2"/>
        <v>569674</v>
      </c>
      <c r="N43" s="36">
        <f t="shared" si="23"/>
        <v>498152</v>
      </c>
      <c r="O43" s="165">
        <f t="shared" si="3"/>
        <v>459</v>
      </c>
      <c r="P43" s="36">
        <f t="shared" si="23"/>
        <v>442</v>
      </c>
      <c r="Q43" s="36">
        <f t="shared" si="23"/>
        <v>215</v>
      </c>
      <c r="R43" s="36">
        <f t="shared" si="22"/>
        <v>244</v>
      </c>
    </row>
    <row r="44" spans="1:18">
      <c r="A44" s="26" t="s">
        <v>139</v>
      </c>
      <c r="B44" s="36">
        <f t="shared" si="23"/>
        <v>257349</v>
      </c>
      <c r="C44" s="36">
        <f t="shared" si="23"/>
        <v>25207</v>
      </c>
      <c r="D44" s="36">
        <f t="shared" si="23"/>
        <v>192101</v>
      </c>
      <c r="E44" s="36">
        <f t="shared" si="23"/>
        <v>0</v>
      </c>
      <c r="F44" s="36">
        <f t="shared" si="23"/>
        <v>0</v>
      </c>
      <c r="G44" s="36">
        <f t="shared" si="23"/>
        <v>0</v>
      </c>
      <c r="H44" s="36">
        <f t="shared" si="23"/>
        <v>0</v>
      </c>
      <c r="I44" s="36">
        <f t="shared" si="23"/>
        <v>0</v>
      </c>
      <c r="J44" s="36">
        <f t="shared" si="23"/>
        <v>0</v>
      </c>
      <c r="K44" s="36">
        <f t="shared" si="23"/>
        <v>10</v>
      </c>
      <c r="L44" s="36">
        <f t="shared" si="23"/>
        <v>284172</v>
      </c>
      <c r="M44" s="165">
        <f t="shared" si="2"/>
        <v>541531</v>
      </c>
      <c r="N44" s="36">
        <f t="shared" si="23"/>
        <v>59428</v>
      </c>
      <c r="O44" s="165">
        <f t="shared" si="3"/>
        <v>238</v>
      </c>
      <c r="P44" s="36">
        <f t="shared" si="23"/>
        <v>56</v>
      </c>
      <c r="Q44" s="36">
        <f t="shared" si="23"/>
        <v>118</v>
      </c>
      <c r="R44" s="36">
        <f t="shared" si="22"/>
        <v>120</v>
      </c>
    </row>
    <row r="45" spans="1:18">
      <c r="A45" s="26" t="s">
        <v>140</v>
      </c>
      <c r="B45" s="36">
        <f t="shared" si="23"/>
        <v>179959</v>
      </c>
      <c r="C45" s="36">
        <f t="shared" si="23"/>
        <v>16340</v>
      </c>
      <c r="D45" s="36">
        <f t="shared" si="23"/>
        <v>138931</v>
      </c>
      <c r="E45" s="36">
        <f t="shared" si="23"/>
        <v>0</v>
      </c>
      <c r="F45" s="36">
        <f t="shared" si="23"/>
        <v>0</v>
      </c>
      <c r="G45" s="36">
        <f t="shared" si="23"/>
        <v>0</v>
      </c>
      <c r="H45" s="36">
        <f t="shared" si="23"/>
        <v>0</v>
      </c>
      <c r="I45" s="36">
        <f t="shared" si="23"/>
        <v>16</v>
      </c>
      <c r="J45" s="36">
        <f t="shared" si="23"/>
        <v>0</v>
      </c>
      <c r="K45" s="36">
        <f t="shared" si="23"/>
        <v>0</v>
      </c>
      <c r="L45" s="36">
        <f t="shared" si="23"/>
        <v>201216</v>
      </c>
      <c r="M45" s="165">
        <f t="shared" si="2"/>
        <v>381191</v>
      </c>
      <c r="N45" s="36">
        <f t="shared" si="23"/>
        <v>28826</v>
      </c>
      <c r="O45" s="165">
        <f t="shared" si="3"/>
        <v>177</v>
      </c>
      <c r="P45" s="36">
        <f t="shared" si="23"/>
        <v>33</v>
      </c>
      <c r="Q45" s="36">
        <f t="shared" si="23"/>
        <v>101</v>
      </c>
      <c r="R45" s="36">
        <f t="shared" si="22"/>
        <v>76</v>
      </c>
    </row>
    <row r="46" spans="1:18">
      <c r="A46" s="26" t="s">
        <v>141</v>
      </c>
      <c r="B46" s="36">
        <f t="shared" si="23"/>
        <v>83772</v>
      </c>
      <c r="C46" s="36">
        <f t="shared" si="23"/>
        <v>12024</v>
      </c>
      <c r="D46" s="36">
        <f t="shared" si="23"/>
        <v>0</v>
      </c>
      <c r="E46" s="36">
        <f t="shared" si="23"/>
        <v>0</v>
      </c>
      <c r="F46" s="36">
        <f t="shared" si="23"/>
        <v>0</v>
      </c>
      <c r="G46" s="36">
        <f t="shared" si="23"/>
        <v>0</v>
      </c>
      <c r="H46" s="36">
        <f t="shared" si="23"/>
        <v>0</v>
      </c>
      <c r="I46" s="36">
        <f t="shared" si="23"/>
        <v>0</v>
      </c>
      <c r="J46" s="36">
        <f t="shared" si="23"/>
        <v>0</v>
      </c>
      <c r="K46" s="36">
        <f t="shared" si="23"/>
        <v>0</v>
      </c>
      <c r="L46" s="36">
        <f t="shared" si="23"/>
        <v>39857</v>
      </c>
      <c r="M46" s="165">
        <f t="shared" si="2"/>
        <v>123629</v>
      </c>
      <c r="N46" s="36">
        <f t="shared" si="23"/>
        <v>16072</v>
      </c>
      <c r="O46" s="165">
        <f t="shared" si="3"/>
        <v>28</v>
      </c>
      <c r="P46" s="36">
        <f t="shared" si="23"/>
        <v>11</v>
      </c>
      <c r="Q46" s="36">
        <f t="shared" si="23"/>
        <v>12</v>
      </c>
      <c r="R46" s="36">
        <f t="shared" si="22"/>
        <v>16</v>
      </c>
    </row>
    <row r="47" spans="1:18">
      <c r="A47" s="100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8"/>
      <c r="N47" s="115"/>
      <c r="O47" s="118"/>
      <c r="P47" s="115"/>
      <c r="Q47" s="115"/>
      <c r="R47" s="115"/>
    </row>
    <row r="48" spans="1:18" ht="24" customHeight="1">
      <c r="A48" s="103" t="s">
        <v>83</v>
      </c>
      <c r="B48" s="113">
        <f>SUM(B49,B55)</f>
        <v>1986131</v>
      </c>
      <c r="C48" s="113">
        <f t="shared" ref="C48:Q48" si="24">SUM(C49,C55)</f>
        <v>1167815</v>
      </c>
      <c r="D48" s="113">
        <f t="shared" si="24"/>
        <v>846943</v>
      </c>
      <c r="E48" s="113">
        <f t="shared" si="24"/>
        <v>0</v>
      </c>
      <c r="F48" s="113">
        <f t="shared" si="24"/>
        <v>40475</v>
      </c>
      <c r="G48" s="113">
        <f t="shared" si="24"/>
        <v>0</v>
      </c>
      <c r="H48" s="113">
        <f t="shared" si="24"/>
        <v>0</v>
      </c>
      <c r="I48" s="113">
        <f t="shared" si="24"/>
        <v>818</v>
      </c>
      <c r="J48" s="113">
        <f t="shared" si="24"/>
        <v>98</v>
      </c>
      <c r="K48" s="113">
        <f t="shared" si="24"/>
        <v>4274</v>
      </c>
      <c r="L48" s="113">
        <f t="shared" si="24"/>
        <v>2711151</v>
      </c>
      <c r="M48" s="118">
        <f t="shared" si="2"/>
        <v>4742947</v>
      </c>
      <c r="N48" s="113">
        <f t="shared" si="24"/>
        <v>2807963</v>
      </c>
      <c r="O48" s="118">
        <f t="shared" si="3"/>
        <v>1888</v>
      </c>
      <c r="P48" s="113">
        <f t="shared" si="24"/>
        <v>1451</v>
      </c>
      <c r="Q48" s="113">
        <f t="shared" si="24"/>
        <v>994</v>
      </c>
      <c r="R48" s="113">
        <f>SUM(R49,R55)</f>
        <v>894</v>
      </c>
    </row>
    <row r="49" spans="1:19">
      <c r="A49" s="80" t="s">
        <v>142</v>
      </c>
      <c r="B49" s="171">
        <f>SUM(B50:B54)</f>
        <v>1710835</v>
      </c>
      <c r="C49" s="171">
        <f t="shared" ref="C49:Q49" si="25">SUM(C50:C54)</f>
        <v>1082385</v>
      </c>
      <c r="D49" s="171">
        <f t="shared" si="25"/>
        <v>671213</v>
      </c>
      <c r="E49" s="171">
        <f t="shared" si="25"/>
        <v>0</v>
      </c>
      <c r="F49" s="171">
        <f t="shared" si="25"/>
        <v>40475</v>
      </c>
      <c r="G49" s="171">
        <f t="shared" si="25"/>
        <v>0</v>
      </c>
      <c r="H49" s="171">
        <f t="shared" si="25"/>
        <v>0</v>
      </c>
      <c r="I49" s="171">
        <f t="shared" si="25"/>
        <v>818</v>
      </c>
      <c r="J49" s="171">
        <f t="shared" si="25"/>
        <v>98</v>
      </c>
      <c r="K49" s="171">
        <f t="shared" si="25"/>
        <v>4274</v>
      </c>
      <c r="L49" s="171">
        <f t="shared" si="25"/>
        <v>2383374</v>
      </c>
      <c r="M49" s="119">
        <f t="shared" si="2"/>
        <v>4139874</v>
      </c>
      <c r="N49" s="171">
        <f>SUM(N50:N54)</f>
        <v>2561617</v>
      </c>
      <c r="O49" s="119">
        <f t="shared" si="3"/>
        <v>1762</v>
      </c>
      <c r="P49" s="171">
        <f t="shared" si="25"/>
        <v>1359</v>
      </c>
      <c r="Q49" s="171">
        <f t="shared" si="25"/>
        <v>939</v>
      </c>
      <c r="R49" s="171">
        <f>SUM(R50:R54)</f>
        <v>823</v>
      </c>
    </row>
    <row r="50" spans="1:19">
      <c r="A50" s="80" t="s">
        <v>143</v>
      </c>
      <c r="B50" s="36">
        <v>480802</v>
      </c>
      <c r="C50" s="42">
        <v>347780</v>
      </c>
      <c r="D50" s="36">
        <v>102670</v>
      </c>
      <c r="E50" s="36">
        <v>0</v>
      </c>
      <c r="F50" s="36">
        <v>0</v>
      </c>
      <c r="G50" s="36">
        <v>0</v>
      </c>
      <c r="H50" s="36">
        <v>0</v>
      </c>
      <c r="I50" s="36">
        <v>57</v>
      </c>
      <c r="J50" s="36">
        <v>0</v>
      </c>
      <c r="K50" s="36">
        <v>202</v>
      </c>
      <c r="L50" s="36">
        <v>645258</v>
      </c>
      <c r="M50" s="165">
        <f t="shared" si="2"/>
        <v>1126319</v>
      </c>
      <c r="N50" s="36">
        <v>758143</v>
      </c>
      <c r="O50" s="165">
        <f t="shared" si="3"/>
        <v>341</v>
      </c>
      <c r="P50" s="36">
        <v>266</v>
      </c>
      <c r="Q50" s="36">
        <v>156</v>
      </c>
      <c r="R50" s="36">
        <v>185</v>
      </c>
    </row>
    <row r="51" spans="1:19">
      <c r="A51" s="80" t="s">
        <v>144</v>
      </c>
      <c r="B51" s="60">
        <v>343971</v>
      </c>
      <c r="C51" s="37">
        <v>217054</v>
      </c>
      <c r="D51" s="60">
        <v>180245</v>
      </c>
      <c r="E51" s="60">
        <v>0</v>
      </c>
      <c r="F51" s="60">
        <v>8</v>
      </c>
      <c r="G51" s="60">
        <v>0</v>
      </c>
      <c r="H51" s="60">
        <v>0</v>
      </c>
      <c r="I51" s="60">
        <v>374</v>
      </c>
      <c r="J51" s="60">
        <v>70</v>
      </c>
      <c r="K51" s="60">
        <v>677</v>
      </c>
      <c r="L51" s="60">
        <v>450444</v>
      </c>
      <c r="M51" s="165">
        <f t="shared" si="2"/>
        <v>795544</v>
      </c>
      <c r="N51" s="60">
        <v>514594</v>
      </c>
      <c r="O51" s="165">
        <f t="shared" si="3"/>
        <v>437</v>
      </c>
      <c r="P51" s="60">
        <v>328</v>
      </c>
      <c r="Q51" s="60">
        <v>241</v>
      </c>
      <c r="R51" s="60">
        <v>196</v>
      </c>
    </row>
    <row r="52" spans="1:19">
      <c r="A52" s="80" t="s">
        <v>145</v>
      </c>
      <c r="B52" s="60">
        <v>237131</v>
      </c>
      <c r="C52" s="37">
        <v>114913</v>
      </c>
      <c r="D52" s="60">
        <v>90797</v>
      </c>
      <c r="E52" s="60">
        <v>0</v>
      </c>
      <c r="F52" s="60">
        <v>21987</v>
      </c>
      <c r="G52" s="60">
        <v>0</v>
      </c>
      <c r="H52" s="60">
        <v>0</v>
      </c>
      <c r="I52" s="60">
        <v>37</v>
      </c>
      <c r="J52" s="60">
        <v>0</v>
      </c>
      <c r="K52" s="60">
        <v>284</v>
      </c>
      <c r="L52" s="60">
        <v>330756</v>
      </c>
      <c r="M52" s="165">
        <f t="shared" si="2"/>
        <v>590195</v>
      </c>
      <c r="N52" s="60">
        <v>299327</v>
      </c>
      <c r="O52" s="165">
        <f t="shared" si="3"/>
        <v>293</v>
      </c>
      <c r="P52" s="60">
        <v>213</v>
      </c>
      <c r="Q52" s="60">
        <v>171</v>
      </c>
      <c r="R52" s="60">
        <v>122</v>
      </c>
    </row>
    <row r="53" spans="1:19">
      <c r="A53" s="80" t="s">
        <v>146</v>
      </c>
      <c r="B53" s="60">
        <v>266315</v>
      </c>
      <c r="C53" s="37">
        <v>186543</v>
      </c>
      <c r="D53" s="60">
        <v>140418</v>
      </c>
      <c r="E53" s="60">
        <v>0</v>
      </c>
      <c r="F53" s="60">
        <v>0</v>
      </c>
      <c r="G53" s="60">
        <v>0</v>
      </c>
      <c r="H53" s="60">
        <v>0</v>
      </c>
      <c r="I53" s="60">
        <v>130</v>
      </c>
      <c r="J53" s="60">
        <v>0</v>
      </c>
      <c r="K53" s="60">
        <v>2134</v>
      </c>
      <c r="L53" s="60">
        <v>447184</v>
      </c>
      <c r="M53" s="165">
        <f t="shared" si="2"/>
        <v>715763</v>
      </c>
      <c r="N53" s="60">
        <v>435805</v>
      </c>
      <c r="O53" s="165">
        <f t="shared" si="3"/>
        <v>276</v>
      </c>
      <c r="P53" s="60">
        <v>248</v>
      </c>
      <c r="Q53" s="60">
        <v>144</v>
      </c>
      <c r="R53" s="60">
        <v>132</v>
      </c>
    </row>
    <row r="54" spans="1:19">
      <c r="A54" s="80" t="s">
        <v>147</v>
      </c>
      <c r="B54" s="60">
        <v>382616</v>
      </c>
      <c r="C54" s="37">
        <v>216095</v>
      </c>
      <c r="D54" s="60">
        <v>157083</v>
      </c>
      <c r="E54" s="60">
        <v>0</v>
      </c>
      <c r="F54" s="60">
        <v>18480</v>
      </c>
      <c r="G54" s="60">
        <v>0</v>
      </c>
      <c r="H54" s="60">
        <v>0</v>
      </c>
      <c r="I54" s="60">
        <v>220</v>
      </c>
      <c r="J54" s="60">
        <v>28</v>
      </c>
      <c r="K54" s="60">
        <v>977</v>
      </c>
      <c r="L54" s="60">
        <v>509732</v>
      </c>
      <c r="M54" s="165">
        <f t="shared" si="2"/>
        <v>912053</v>
      </c>
      <c r="N54" s="60">
        <v>553748</v>
      </c>
      <c r="O54" s="165">
        <f t="shared" si="3"/>
        <v>415</v>
      </c>
      <c r="P54" s="60">
        <v>304</v>
      </c>
      <c r="Q54" s="60">
        <v>227</v>
      </c>
      <c r="R54" s="60">
        <v>188</v>
      </c>
    </row>
    <row r="55" spans="1:19">
      <c r="A55" s="26" t="s">
        <v>148</v>
      </c>
      <c r="B55" s="102">
        <v>275296</v>
      </c>
      <c r="C55" s="91">
        <v>85430</v>
      </c>
      <c r="D55" s="102">
        <v>175730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327777</v>
      </c>
      <c r="M55" s="172">
        <f t="shared" si="2"/>
        <v>603073</v>
      </c>
      <c r="N55" s="102">
        <v>246346</v>
      </c>
      <c r="O55" s="172">
        <f t="shared" si="3"/>
        <v>126</v>
      </c>
      <c r="P55" s="116">
        <v>92</v>
      </c>
      <c r="Q55" s="116">
        <v>55</v>
      </c>
      <c r="R55" s="116">
        <v>71</v>
      </c>
      <c r="S55" s="27"/>
    </row>
    <row r="56" spans="1:19">
      <c r="A56" s="26"/>
      <c r="B56" s="102"/>
      <c r="C56" s="91"/>
      <c r="D56" s="102"/>
      <c r="E56" s="102"/>
      <c r="F56" s="102"/>
      <c r="G56" s="102"/>
      <c r="H56" s="102"/>
      <c r="I56" s="102"/>
      <c r="J56" s="102"/>
      <c r="K56" s="102"/>
      <c r="L56" s="102"/>
      <c r="M56" s="118"/>
      <c r="N56" s="102"/>
      <c r="O56" s="118"/>
      <c r="P56" s="116"/>
      <c r="Q56" s="116"/>
      <c r="R56" s="116"/>
      <c r="S56" s="27"/>
    </row>
    <row r="57" spans="1:19" ht="25.5" customHeight="1">
      <c r="A57" s="103" t="s">
        <v>58</v>
      </c>
      <c r="B57" s="113">
        <f>SUM(B58:B92)</f>
        <v>1904976</v>
      </c>
      <c r="C57" s="113">
        <f t="shared" ref="C57:R57" si="26">SUM(C58:C92)</f>
        <v>823427</v>
      </c>
      <c r="D57" s="113">
        <f t="shared" si="26"/>
        <v>672903</v>
      </c>
      <c r="E57" s="113">
        <f t="shared" si="26"/>
        <v>0</v>
      </c>
      <c r="F57" s="113">
        <f t="shared" si="26"/>
        <v>278</v>
      </c>
      <c r="G57" s="113">
        <f t="shared" si="26"/>
        <v>0</v>
      </c>
      <c r="H57" s="113">
        <f t="shared" si="26"/>
        <v>2</v>
      </c>
      <c r="I57" s="113">
        <f t="shared" si="26"/>
        <v>805</v>
      </c>
      <c r="J57" s="113">
        <f t="shared" si="26"/>
        <v>123</v>
      </c>
      <c r="K57" s="113">
        <f t="shared" si="26"/>
        <v>4621</v>
      </c>
      <c r="L57" s="113">
        <f t="shared" si="26"/>
        <v>1906762</v>
      </c>
      <c r="M57" s="118">
        <f t="shared" si="2"/>
        <v>3817567</v>
      </c>
      <c r="N57" s="113">
        <f t="shared" si="26"/>
        <v>2090514</v>
      </c>
      <c r="O57" s="118">
        <f t="shared" si="3"/>
        <v>1769</v>
      </c>
      <c r="P57" s="113">
        <f t="shared" si="26"/>
        <v>1446</v>
      </c>
      <c r="Q57" s="113">
        <f t="shared" si="26"/>
        <v>764</v>
      </c>
      <c r="R57" s="113">
        <f t="shared" si="26"/>
        <v>1005</v>
      </c>
    </row>
    <row r="58" spans="1:19">
      <c r="A58" s="26" t="s">
        <v>107</v>
      </c>
      <c r="B58" s="36">
        <v>47002</v>
      </c>
      <c r="C58" s="42">
        <v>35271</v>
      </c>
      <c r="D58" s="36">
        <v>24260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42065</v>
      </c>
      <c r="M58" s="165">
        <f t="shared" si="2"/>
        <v>89067</v>
      </c>
      <c r="N58" s="36">
        <v>55363</v>
      </c>
      <c r="O58" s="165">
        <f t="shared" si="3"/>
        <v>68</v>
      </c>
      <c r="P58" s="36">
        <v>46</v>
      </c>
      <c r="Q58" s="42">
        <v>34</v>
      </c>
      <c r="R58" s="42">
        <v>34</v>
      </c>
    </row>
    <row r="59" spans="1:19">
      <c r="A59" s="26" t="s">
        <v>108</v>
      </c>
      <c r="B59" s="36">
        <v>37125</v>
      </c>
      <c r="C59" s="42">
        <v>5656</v>
      </c>
      <c r="D59" s="36">
        <v>10348</v>
      </c>
      <c r="E59" s="36">
        <v>0</v>
      </c>
      <c r="F59" s="36">
        <v>0</v>
      </c>
      <c r="G59" s="36">
        <v>0</v>
      </c>
      <c r="H59" s="36">
        <v>0</v>
      </c>
      <c r="I59" s="36">
        <v>31</v>
      </c>
      <c r="J59" s="36">
        <v>0</v>
      </c>
      <c r="K59" s="36">
        <v>254</v>
      </c>
      <c r="L59" s="36">
        <v>27757</v>
      </c>
      <c r="M59" s="165">
        <f t="shared" si="2"/>
        <v>65167</v>
      </c>
      <c r="N59" s="36">
        <v>10630</v>
      </c>
      <c r="O59" s="165">
        <f t="shared" si="3"/>
        <v>38</v>
      </c>
      <c r="P59" s="36">
        <v>23</v>
      </c>
      <c r="Q59" s="42">
        <v>17</v>
      </c>
      <c r="R59" s="42">
        <v>21</v>
      </c>
    </row>
    <row r="60" spans="1:19">
      <c r="A60" s="26" t="s">
        <v>110</v>
      </c>
      <c r="B60" s="117">
        <v>73238</v>
      </c>
      <c r="C60" s="42">
        <v>27363</v>
      </c>
      <c r="D60" s="36">
        <v>49368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18</v>
      </c>
      <c r="K60" s="36">
        <v>61</v>
      </c>
      <c r="L60" s="36">
        <v>21824</v>
      </c>
      <c r="M60" s="165">
        <f t="shared" si="2"/>
        <v>95141</v>
      </c>
      <c r="N60" s="36">
        <v>38808</v>
      </c>
      <c r="O60" s="165">
        <f t="shared" si="3"/>
        <v>23</v>
      </c>
      <c r="P60" s="36">
        <v>17</v>
      </c>
      <c r="Q60" s="42">
        <v>10</v>
      </c>
      <c r="R60" s="42">
        <v>13</v>
      </c>
      <c r="S60" s="31"/>
    </row>
    <row r="61" spans="1:19">
      <c r="A61" s="26" t="s">
        <v>111</v>
      </c>
      <c r="B61" s="36">
        <v>59906</v>
      </c>
      <c r="C61" s="42">
        <v>28942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40</v>
      </c>
      <c r="J61" s="36">
        <v>0</v>
      </c>
      <c r="K61" s="36">
        <v>18</v>
      </c>
      <c r="L61" s="36">
        <v>80915</v>
      </c>
      <c r="M61" s="165">
        <f t="shared" si="2"/>
        <v>140879</v>
      </c>
      <c r="N61" s="36">
        <v>74769</v>
      </c>
      <c r="O61" s="165">
        <f t="shared" si="3"/>
        <v>55</v>
      </c>
      <c r="P61" s="36">
        <v>39</v>
      </c>
      <c r="Q61" s="42">
        <v>19</v>
      </c>
      <c r="R61" s="42">
        <v>36</v>
      </c>
      <c r="S61" s="78"/>
    </row>
    <row r="62" spans="1:19">
      <c r="A62" s="26" t="s">
        <v>112</v>
      </c>
      <c r="B62" s="36">
        <v>36188</v>
      </c>
      <c r="C62" s="42">
        <v>13010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60</v>
      </c>
      <c r="J62" s="36">
        <v>0</v>
      </c>
      <c r="K62" s="36">
        <v>53</v>
      </c>
      <c r="L62" s="36">
        <v>22504</v>
      </c>
      <c r="M62" s="165">
        <f t="shared" si="2"/>
        <v>58805</v>
      </c>
      <c r="N62" s="36">
        <v>39246</v>
      </c>
      <c r="O62" s="165">
        <f t="shared" si="3"/>
        <v>36</v>
      </c>
      <c r="P62" s="36">
        <v>30</v>
      </c>
      <c r="Q62" s="42">
        <v>14</v>
      </c>
      <c r="R62" s="42">
        <v>22</v>
      </c>
      <c r="S62" s="31"/>
    </row>
    <row r="63" spans="1:19">
      <c r="A63" s="26" t="s">
        <v>113</v>
      </c>
      <c r="B63" s="36">
        <v>59177</v>
      </c>
      <c r="C63" s="42">
        <v>28506</v>
      </c>
      <c r="D63" s="36">
        <v>25576</v>
      </c>
      <c r="E63" s="36">
        <v>0</v>
      </c>
      <c r="F63" s="36">
        <v>72</v>
      </c>
      <c r="G63" s="36">
        <v>0</v>
      </c>
      <c r="H63" s="36">
        <v>0</v>
      </c>
      <c r="I63" s="36">
        <v>32</v>
      </c>
      <c r="J63" s="36">
        <v>46</v>
      </c>
      <c r="K63" s="36">
        <v>222</v>
      </c>
      <c r="L63" s="36">
        <v>40255</v>
      </c>
      <c r="M63" s="165">
        <f t="shared" si="2"/>
        <v>99804</v>
      </c>
      <c r="N63" s="36">
        <v>73439</v>
      </c>
      <c r="O63" s="165">
        <f t="shared" si="3"/>
        <v>36</v>
      </c>
      <c r="P63" s="36">
        <v>33</v>
      </c>
      <c r="Q63" s="42">
        <v>12</v>
      </c>
      <c r="R63" s="42">
        <v>24</v>
      </c>
      <c r="S63" s="79"/>
    </row>
    <row r="64" spans="1:19">
      <c r="A64" s="26" t="s">
        <v>114</v>
      </c>
      <c r="B64" s="36">
        <v>69473</v>
      </c>
      <c r="C64" s="42">
        <v>48703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1</v>
      </c>
      <c r="J64" s="36">
        <v>0</v>
      </c>
      <c r="K64" s="36">
        <v>41</v>
      </c>
      <c r="L64" s="36">
        <v>69707</v>
      </c>
      <c r="M64" s="165">
        <f t="shared" si="2"/>
        <v>139222</v>
      </c>
      <c r="N64" s="36">
        <v>106705</v>
      </c>
      <c r="O64" s="165">
        <f t="shared" si="3"/>
        <v>73</v>
      </c>
      <c r="P64" s="36">
        <v>68</v>
      </c>
      <c r="Q64" s="42">
        <v>33</v>
      </c>
      <c r="R64" s="42">
        <v>40</v>
      </c>
      <c r="S64" s="79"/>
    </row>
    <row r="65" spans="1:19">
      <c r="A65" s="26" t="s">
        <v>115</v>
      </c>
      <c r="B65" s="36">
        <v>33165</v>
      </c>
      <c r="C65" s="42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47441</v>
      </c>
      <c r="M65" s="165">
        <f t="shared" si="2"/>
        <v>80606</v>
      </c>
      <c r="N65" s="36">
        <v>66203</v>
      </c>
      <c r="O65" s="165">
        <f t="shared" si="3"/>
        <v>50</v>
      </c>
      <c r="P65" s="36">
        <v>42</v>
      </c>
      <c r="Q65" s="42">
        <v>20</v>
      </c>
      <c r="R65" s="42">
        <v>30</v>
      </c>
      <c r="S65" s="31"/>
    </row>
    <row r="66" spans="1:19">
      <c r="A66" s="26" t="s">
        <v>116</v>
      </c>
      <c r="B66" s="36">
        <v>26151</v>
      </c>
      <c r="C66" s="42">
        <v>4316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21667</v>
      </c>
      <c r="M66" s="165">
        <f t="shared" si="2"/>
        <v>47818</v>
      </c>
      <c r="N66" s="36">
        <v>26970</v>
      </c>
      <c r="O66" s="165">
        <f t="shared" si="3"/>
        <v>34</v>
      </c>
      <c r="P66" s="36">
        <v>32</v>
      </c>
      <c r="Q66" s="42">
        <v>13</v>
      </c>
      <c r="R66" s="42">
        <v>21</v>
      </c>
      <c r="S66" s="31"/>
    </row>
    <row r="67" spans="1:19">
      <c r="A67" s="26" t="s">
        <v>117</v>
      </c>
      <c r="B67" s="62">
        <v>48632</v>
      </c>
      <c r="C67" s="62">
        <v>14889</v>
      </c>
      <c r="D67" s="62">
        <v>37331</v>
      </c>
      <c r="E67" s="62">
        <v>0</v>
      </c>
      <c r="F67" s="62">
        <v>0</v>
      </c>
      <c r="G67" s="62">
        <v>0</v>
      </c>
      <c r="H67" s="62">
        <v>0</v>
      </c>
      <c r="I67" s="62">
        <v>4</v>
      </c>
      <c r="J67" s="62">
        <v>0</v>
      </c>
      <c r="K67" s="62">
        <v>557</v>
      </c>
      <c r="L67" s="62">
        <v>29174</v>
      </c>
      <c r="M67" s="165">
        <f t="shared" si="2"/>
        <v>78367</v>
      </c>
      <c r="N67" s="62">
        <v>28973</v>
      </c>
      <c r="O67" s="165">
        <f t="shared" si="3"/>
        <v>15</v>
      </c>
      <c r="P67" s="36">
        <v>12</v>
      </c>
      <c r="Q67" s="42">
        <v>7</v>
      </c>
      <c r="R67" s="42">
        <v>8</v>
      </c>
      <c r="S67" s="28"/>
    </row>
    <row r="68" spans="1:19">
      <c r="A68" s="26" t="s">
        <v>118</v>
      </c>
      <c r="B68" s="62">
        <v>59757</v>
      </c>
      <c r="C68" s="36">
        <v>29979</v>
      </c>
      <c r="D68" s="36">
        <v>18497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52327</v>
      </c>
      <c r="M68" s="165">
        <f t="shared" si="2"/>
        <v>112084</v>
      </c>
      <c r="N68" s="36">
        <v>60519</v>
      </c>
      <c r="O68" s="165">
        <f t="shared" si="3"/>
        <v>36</v>
      </c>
      <c r="P68" s="36">
        <v>36</v>
      </c>
      <c r="Q68" s="42">
        <v>16</v>
      </c>
      <c r="R68" s="42">
        <v>20</v>
      </c>
      <c r="S68" s="28"/>
    </row>
    <row r="69" spans="1:19">
      <c r="A69" s="26" t="s">
        <v>119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165">
        <f t="shared" si="2"/>
        <v>0</v>
      </c>
      <c r="N69" s="60">
        <v>0</v>
      </c>
      <c r="O69" s="165">
        <f t="shared" si="3"/>
        <v>0</v>
      </c>
      <c r="P69" s="37">
        <v>0</v>
      </c>
      <c r="Q69" s="37">
        <v>0</v>
      </c>
      <c r="R69" s="37">
        <v>0</v>
      </c>
    </row>
    <row r="70" spans="1:19">
      <c r="A70" s="26" t="s">
        <v>120</v>
      </c>
      <c r="B70" s="62">
        <v>71496</v>
      </c>
      <c r="C70" s="36">
        <v>29812</v>
      </c>
      <c r="D70" s="36">
        <v>21524</v>
      </c>
      <c r="E70" s="36">
        <v>0</v>
      </c>
      <c r="F70" s="36">
        <v>0</v>
      </c>
      <c r="G70" s="36">
        <v>0</v>
      </c>
      <c r="H70" s="36">
        <v>0</v>
      </c>
      <c r="I70" s="36">
        <v>31</v>
      </c>
      <c r="J70" s="36">
        <v>0</v>
      </c>
      <c r="K70" s="36">
        <v>3</v>
      </c>
      <c r="L70" s="36">
        <v>88152</v>
      </c>
      <c r="M70" s="165">
        <f t="shared" si="2"/>
        <v>159682</v>
      </c>
      <c r="N70" s="36">
        <v>81138</v>
      </c>
      <c r="O70" s="165">
        <f t="shared" si="3"/>
        <v>52</v>
      </c>
      <c r="P70" s="58">
        <v>41</v>
      </c>
      <c r="Q70" s="59">
        <v>11</v>
      </c>
      <c r="R70" s="59">
        <v>41</v>
      </c>
    </row>
    <row r="71" spans="1:19">
      <c r="A71" s="26" t="s">
        <v>121</v>
      </c>
      <c r="B71" s="62">
        <v>41757</v>
      </c>
      <c r="C71" s="36">
        <v>20950</v>
      </c>
      <c r="D71" s="36">
        <v>23739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53241</v>
      </c>
      <c r="M71" s="165">
        <f t="shared" si="2"/>
        <v>94998</v>
      </c>
      <c r="N71" s="36">
        <v>44252</v>
      </c>
      <c r="O71" s="165">
        <f t="shared" si="3"/>
        <v>36</v>
      </c>
      <c r="P71" s="36">
        <v>28</v>
      </c>
      <c r="Q71" s="42">
        <v>12</v>
      </c>
      <c r="R71" s="42">
        <v>24</v>
      </c>
    </row>
    <row r="72" spans="1:19">
      <c r="A72" s="26" t="s">
        <v>122</v>
      </c>
      <c r="B72" s="62">
        <v>105475</v>
      </c>
      <c r="C72" s="36">
        <v>67255</v>
      </c>
      <c r="D72" s="36">
        <v>30529</v>
      </c>
      <c r="E72" s="36">
        <v>0</v>
      </c>
      <c r="F72" s="36">
        <v>49</v>
      </c>
      <c r="G72" s="36">
        <v>0</v>
      </c>
      <c r="H72" s="36">
        <v>0</v>
      </c>
      <c r="I72" s="36">
        <v>129</v>
      </c>
      <c r="J72" s="36">
        <v>0</v>
      </c>
      <c r="K72" s="36">
        <v>233</v>
      </c>
      <c r="L72" s="36">
        <v>87537</v>
      </c>
      <c r="M72" s="165">
        <f t="shared" si="2"/>
        <v>193423</v>
      </c>
      <c r="N72" s="36">
        <v>109663</v>
      </c>
      <c r="O72" s="165">
        <f t="shared" si="3"/>
        <v>117</v>
      </c>
      <c r="P72" s="36">
        <v>93</v>
      </c>
      <c r="Q72" s="42">
        <v>48</v>
      </c>
      <c r="R72" s="42">
        <v>69</v>
      </c>
    </row>
    <row r="73" spans="1:19">
      <c r="A73" s="26" t="s">
        <v>123</v>
      </c>
      <c r="B73" s="62">
        <v>34823</v>
      </c>
      <c r="C73" s="36">
        <v>21590</v>
      </c>
      <c r="D73" s="36">
        <v>11988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35</v>
      </c>
      <c r="K73" s="36">
        <v>0</v>
      </c>
      <c r="L73" s="36">
        <v>32253</v>
      </c>
      <c r="M73" s="165">
        <f t="shared" si="2"/>
        <v>67111</v>
      </c>
      <c r="N73" s="36">
        <v>34461</v>
      </c>
      <c r="O73" s="165">
        <f t="shared" si="3"/>
        <v>6</v>
      </c>
      <c r="P73" s="36">
        <v>16</v>
      </c>
      <c r="Q73" s="42">
        <v>6</v>
      </c>
      <c r="R73" s="42">
        <v>0</v>
      </c>
    </row>
    <row r="74" spans="1:19">
      <c r="A74" s="26" t="s">
        <v>124</v>
      </c>
      <c r="B74" s="36">
        <v>27233</v>
      </c>
      <c r="C74" s="42">
        <v>19234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23</v>
      </c>
      <c r="J74" s="36">
        <v>0</v>
      </c>
      <c r="K74" s="36">
        <v>389</v>
      </c>
      <c r="L74" s="36">
        <v>37290</v>
      </c>
      <c r="M74" s="165">
        <f t="shared" ref="M74:M129" si="27">SUM(B74,F74,H74:L74)</f>
        <v>64935</v>
      </c>
      <c r="N74" s="36">
        <v>49742</v>
      </c>
      <c r="O74" s="165">
        <f t="shared" ref="O74:O129" si="28">SUM(Q74,R74)</f>
        <v>69</v>
      </c>
      <c r="P74" s="36">
        <v>68</v>
      </c>
      <c r="Q74" s="42">
        <v>32</v>
      </c>
      <c r="R74" s="42">
        <v>37</v>
      </c>
    </row>
    <row r="75" spans="1:19">
      <c r="A75" s="26" t="s">
        <v>125</v>
      </c>
      <c r="B75" s="36">
        <v>33317</v>
      </c>
      <c r="C75" s="42">
        <v>30733</v>
      </c>
      <c r="D75" s="36">
        <v>22698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50515</v>
      </c>
      <c r="M75" s="165">
        <f t="shared" si="27"/>
        <v>83832</v>
      </c>
      <c r="N75" s="36">
        <v>70588</v>
      </c>
      <c r="O75" s="165">
        <f t="shared" si="28"/>
        <v>57</v>
      </c>
      <c r="P75" s="36">
        <v>57</v>
      </c>
      <c r="Q75" s="42">
        <v>30</v>
      </c>
      <c r="R75" s="42">
        <v>27</v>
      </c>
    </row>
    <row r="76" spans="1:19" s="65" customFormat="1">
      <c r="A76" s="81" t="s">
        <v>126</v>
      </c>
      <c r="B76" s="173">
        <v>54315</v>
      </c>
      <c r="C76" s="173">
        <v>775</v>
      </c>
      <c r="D76" s="173">
        <v>0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44326</v>
      </c>
      <c r="M76" s="165">
        <f t="shared" si="27"/>
        <v>98641</v>
      </c>
      <c r="N76" s="173">
        <v>66749</v>
      </c>
      <c r="O76" s="165">
        <f t="shared" si="28"/>
        <v>72</v>
      </c>
      <c r="P76" s="173">
        <v>61</v>
      </c>
      <c r="Q76" s="173">
        <v>33</v>
      </c>
      <c r="R76" s="173">
        <v>39</v>
      </c>
    </row>
    <row r="77" spans="1:19">
      <c r="A77" s="26" t="s">
        <v>127</v>
      </c>
      <c r="B77" s="36">
        <v>28363</v>
      </c>
      <c r="C77" s="42">
        <v>25849</v>
      </c>
      <c r="D77" s="36">
        <v>13962</v>
      </c>
      <c r="E77" s="36">
        <v>0</v>
      </c>
      <c r="F77" s="36">
        <v>0</v>
      </c>
      <c r="G77" s="36">
        <v>0</v>
      </c>
      <c r="H77" s="36">
        <v>0</v>
      </c>
      <c r="I77" s="36">
        <v>1</v>
      </c>
      <c r="J77" s="36">
        <v>0</v>
      </c>
      <c r="K77" s="36">
        <v>0</v>
      </c>
      <c r="L77" s="36">
        <v>28619</v>
      </c>
      <c r="M77" s="165">
        <f t="shared" si="27"/>
        <v>56983</v>
      </c>
      <c r="N77" s="56">
        <v>54469</v>
      </c>
      <c r="O77" s="165">
        <f t="shared" si="28"/>
        <v>39</v>
      </c>
      <c r="P77" s="36">
        <v>39</v>
      </c>
      <c r="Q77" s="42">
        <v>18</v>
      </c>
      <c r="R77" s="42">
        <v>21</v>
      </c>
    </row>
    <row r="78" spans="1:19">
      <c r="A78" s="26" t="s">
        <v>128</v>
      </c>
      <c r="B78" s="36">
        <v>54475</v>
      </c>
      <c r="C78" s="42">
        <v>7748</v>
      </c>
      <c r="D78" s="36">
        <v>15178</v>
      </c>
      <c r="E78" s="36">
        <v>0</v>
      </c>
      <c r="F78" s="36">
        <v>0</v>
      </c>
      <c r="G78" s="36">
        <v>0</v>
      </c>
      <c r="H78" s="36">
        <v>0</v>
      </c>
      <c r="I78" s="36">
        <v>38</v>
      </c>
      <c r="J78" s="36">
        <v>16</v>
      </c>
      <c r="K78" s="36">
        <v>723</v>
      </c>
      <c r="L78" s="36">
        <v>36431</v>
      </c>
      <c r="M78" s="165">
        <f t="shared" si="27"/>
        <v>91683</v>
      </c>
      <c r="N78" s="36">
        <v>18973</v>
      </c>
      <c r="O78" s="165">
        <f t="shared" si="28"/>
        <v>14</v>
      </c>
      <c r="P78" s="36">
        <v>10</v>
      </c>
      <c r="Q78" s="42">
        <v>4</v>
      </c>
      <c r="R78" s="42">
        <v>10</v>
      </c>
    </row>
    <row r="79" spans="1:19">
      <c r="A79" s="26" t="s">
        <v>129</v>
      </c>
      <c r="B79" s="36">
        <v>85557</v>
      </c>
      <c r="C79" s="42">
        <v>54740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101284</v>
      </c>
      <c r="M79" s="165">
        <f t="shared" si="27"/>
        <v>186841</v>
      </c>
      <c r="N79" s="36">
        <v>137066</v>
      </c>
      <c r="O79" s="165">
        <f t="shared" si="28"/>
        <v>95</v>
      </c>
      <c r="P79" s="36">
        <v>93</v>
      </c>
      <c r="Q79" s="42">
        <v>41</v>
      </c>
      <c r="R79" s="42">
        <v>54</v>
      </c>
    </row>
    <row r="80" spans="1:19">
      <c r="A80" s="26" t="s">
        <v>130</v>
      </c>
      <c r="B80" s="36">
        <v>90980</v>
      </c>
      <c r="C80" s="42">
        <v>52848</v>
      </c>
      <c r="D80" s="36">
        <v>57379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32728</v>
      </c>
      <c r="M80" s="165">
        <f t="shared" si="27"/>
        <v>123708</v>
      </c>
      <c r="N80" s="36">
        <v>71491</v>
      </c>
      <c r="O80" s="165">
        <f t="shared" si="28"/>
        <v>55</v>
      </c>
      <c r="P80" s="36">
        <v>45</v>
      </c>
      <c r="Q80" s="42">
        <v>27</v>
      </c>
      <c r="R80" s="42">
        <v>28</v>
      </c>
      <c r="S80" s="28"/>
    </row>
    <row r="81" spans="1:19">
      <c r="A81" s="26" t="s">
        <v>131</v>
      </c>
      <c r="B81" s="36">
        <v>73112</v>
      </c>
      <c r="C81" s="42">
        <v>44183</v>
      </c>
      <c r="D81" s="36">
        <v>41313</v>
      </c>
      <c r="E81" s="36">
        <v>0</v>
      </c>
      <c r="F81" s="36">
        <v>6</v>
      </c>
      <c r="G81" s="36">
        <v>0</v>
      </c>
      <c r="H81" s="36">
        <v>0</v>
      </c>
      <c r="I81" s="36">
        <v>65</v>
      </c>
      <c r="J81" s="36">
        <v>0</v>
      </c>
      <c r="K81" s="36">
        <v>461</v>
      </c>
      <c r="L81" s="36">
        <v>66904</v>
      </c>
      <c r="M81" s="165">
        <f t="shared" si="27"/>
        <v>140548</v>
      </c>
      <c r="N81" s="36">
        <v>103295</v>
      </c>
      <c r="O81" s="165">
        <f t="shared" si="28"/>
        <v>48</v>
      </c>
      <c r="P81" s="36">
        <v>46</v>
      </c>
      <c r="Q81" s="42">
        <v>26</v>
      </c>
      <c r="R81" s="42">
        <v>22</v>
      </c>
      <c r="S81" s="28"/>
    </row>
    <row r="82" spans="1:19">
      <c r="A82" s="26" t="s">
        <v>132</v>
      </c>
      <c r="B82" s="36">
        <v>57803</v>
      </c>
      <c r="C82" s="42">
        <v>41623</v>
      </c>
      <c r="D82" s="36">
        <v>593</v>
      </c>
      <c r="E82" s="36">
        <v>0</v>
      </c>
      <c r="F82" s="36">
        <v>0</v>
      </c>
      <c r="G82" s="36">
        <v>0</v>
      </c>
      <c r="H82" s="36">
        <v>0</v>
      </c>
      <c r="I82" s="36">
        <v>22</v>
      </c>
      <c r="J82" s="36">
        <v>0</v>
      </c>
      <c r="K82" s="36">
        <v>143</v>
      </c>
      <c r="L82" s="36">
        <v>77291</v>
      </c>
      <c r="M82" s="165">
        <f t="shared" si="27"/>
        <v>135259</v>
      </c>
      <c r="N82" s="36">
        <v>107092</v>
      </c>
      <c r="O82" s="165">
        <f t="shared" si="28"/>
        <v>67</v>
      </c>
      <c r="P82" s="36">
        <v>61</v>
      </c>
      <c r="Q82" s="42">
        <v>23</v>
      </c>
      <c r="R82" s="42">
        <v>44</v>
      </c>
      <c r="S82" s="28"/>
    </row>
    <row r="83" spans="1:19">
      <c r="A83" s="26" t="s">
        <v>133</v>
      </c>
      <c r="B83" s="62">
        <v>131673</v>
      </c>
      <c r="C83" s="42">
        <v>54883</v>
      </c>
      <c r="D83" s="36">
        <v>87437</v>
      </c>
      <c r="E83" s="36">
        <v>0</v>
      </c>
      <c r="F83" s="36">
        <v>146</v>
      </c>
      <c r="G83" s="36">
        <v>0</v>
      </c>
      <c r="H83" s="36">
        <v>2</v>
      </c>
      <c r="I83" s="36">
        <v>165</v>
      </c>
      <c r="J83" s="36">
        <v>7</v>
      </c>
      <c r="K83" s="36">
        <v>325</v>
      </c>
      <c r="L83" s="36">
        <v>151092</v>
      </c>
      <c r="M83" s="165">
        <f t="shared" si="27"/>
        <v>283410</v>
      </c>
      <c r="N83" s="36">
        <v>163297</v>
      </c>
      <c r="O83" s="165">
        <f t="shared" si="28"/>
        <v>92</v>
      </c>
      <c r="P83" s="36">
        <v>83</v>
      </c>
      <c r="Q83" s="42">
        <v>39</v>
      </c>
      <c r="R83" s="42">
        <v>53</v>
      </c>
    </row>
    <row r="84" spans="1:19">
      <c r="A84" s="13" t="s">
        <v>105</v>
      </c>
      <c r="B84" s="42">
        <v>79907</v>
      </c>
      <c r="C84" s="42">
        <v>0</v>
      </c>
      <c r="D84" s="42">
        <v>15840</v>
      </c>
      <c r="E84" s="42">
        <v>0</v>
      </c>
      <c r="F84" s="42">
        <v>5</v>
      </c>
      <c r="G84" s="42">
        <v>0</v>
      </c>
      <c r="H84" s="42">
        <v>0</v>
      </c>
      <c r="I84" s="42">
        <v>120</v>
      </c>
      <c r="J84" s="42">
        <v>0</v>
      </c>
      <c r="K84" s="42">
        <v>902</v>
      </c>
      <c r="L84" s="42">
        <v>79743</v>
      </c>
      <c r="M84" s="165">
        <f t="shared" si="27"/>
        <v>160677</v>
      </c>
      <c r="N84" s="42">
        <v>125310</v>
      </c>
      <c r="O84" s="165">
        <f t="shared" si="28"/>
        <v>83</v>
      </c>
      <c r="P84" s="42">
        <v>78</v>
      </c>
      <c r="Q84" s="42">
        <v>41</v>
      </c>
      <c r="R84" s="42">
        <v>42</v>
      </c>
      <c r="S84" s="29"/>
    </row>
    <row r="85" spans="1:19">
      <c r="A85" s="26" t="s">
        <v>134</v>
      </c>
      <c r="B85" s="36">
        <v>13416</v>
      </c>
      <c r="C85" s="36">
        <v>12163</v>
      </c>
      <c r="D85" s="36">
        <v>7249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21261</v>
      </c>
      <c r="M85" s="165">
        <f t="shared" si="27"/>
        <v>34677</v>
      </c>
      <c r="N85" s="36">
        <v>29870</v>
      </c>
      <c r="O85" s="165">
        <f t="shared" si="28"/>
        <v>16</v>
      </c>
      <c r="P85" s="36">
        <v>16</v>
      </c>
      <c r="Q85" s="36">
        <v>3</v>
      </c>
      <c r="R85" s="36">
        <v>13</v>
      </c>
    </row>
    <row r="86" spans="1:19">
      <c r="A86" s="26" t="s">
        <v>135</v>
      </c>
      <c r="B86" s="36">
        <v>29909</v>
      </c>
      <c r="C86" s="42">
        <v>0</v>
      </c>
      <c r="D86" s="36">
        <v>13997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85</v>
      </c>
      <c r="L86" s="36">
        <v>19105</v>
      </c>
      <c r="M86" s="165">
        <f t="shared" si="27"/>
        <v>49099</v>
      </c>
      <c r="N86" s="36">
        <v>25356</v>
      </c>
      <c r="O86" s="165">
        <f t="shared" si="28"/>
        <v>54</v>
      </c>
      <c r="P86" s="36">
        <v>38</v>
      </c>
      <c r="Q86" s="36">
        <v>15</v>
      </c>
      <c r="R86" s="36">
        <v>39</v>
      </c>
    </row>
    <row r="87" spans="1:19">
      <c r="A87" s="26" t="s">
        <v>136</v>
      </c>
      <c r="B87" s="36">
        <v>63293</v>
      </c>
      <c r="C87" s="36">
        <v>6859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33</v>
      </c>
      <c r="J87" s="36">
        <v>1</v>
      </c>
      <c r="K87" s="36">
        <v>136</v>
      </c>
      <c r="L87" s="36">
        <v>105647</v>
      </c>
      <c r="M87" s="165">
        <f t="shared" si="27"/>
        <v>169110</v>
      </c>
      <c r="N87" s="36">
        <v>18111</v>
      </c>
      <c r="O87" s="165">
        <f t="shared" si="28"/>
        <v>21</v>
      </c>
      <c r="P87" s="36">
        <v>3</v>
      </c>
      <c r="Q87" s="36">
        <v>8</v>
      </c>
      <c r="R87" s="36">
        <v>13</v>
      </c>
    </row>
    <row r="88" spans="1:19">
      <c r="A88" s="26" t="s">
        <v>137</v>
      </c>
      <c r="B88" s="62">
        <v>13313</v>
      </c>
      <c r="C88" s="36">
        <v>10888</v>
      </c>
      <c r="D88" s="36">
        <v>6743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15478</v>
      </c>
      <c r="M88" s="165">
        <f t="shared" si="27"/>
        <v>28791</v>
      </c>
      <c r="N88" s="36">
        <v>25108</v>
      </c>
      <c r="O88" s="165">
        <f t="shared" si="28"/>
        <v>31</v>
      </c>
      <c r="P88" s="36">
        <v>31</v>
      </c>
      <c r="Q88" s="36">
        <v>15</v>
      </c>
      <c r="R88" s="36">
        <v>16</v>
      </c>
    </row>
    <row r="89" spans="1:19">
      <c r="A89" s="26" t="s">
        <v>138</v>
      </c>
      <c r="B89" s="117">
        <v>77833</v>
      </c>
      <c r="C89" s="36">
        <v>58581</v>
      </c>
      <c r="D89" s="36">
        <v>51344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5</v>
      </c>
      <c r="L89" s="36">
        <v>85297</v>
      </c>
      <c r="M89" s="165">
        <f t="shared" si="27"/>
        <v>163135</v>
      </c>
      <c r="N89" s="36">
        <v>121079</v>
      </c>
      <c r="O89" s="165">
        <f t="shared" si="28"/>
        <v>128</v>
      </c>
      <c r="P89" s="36">
        <v>118</v>
      </c>
      <c r="Q89" s="36">
        <v>66</v>
      </c>
      <c r="R89" s="36">
        <v>62</v>
      </c>
    </row>
    <row r="90" spans="1:19">
      <c r="A90" s="26" t="s">
        <v>139</v>
      </c>
      <c r="B90" s="36">
        <v>81968</v>
      </c>
      <c r="C90" s="36">
        <v>10392</v>
      </c>
      <c r="D90" s="36">
        <v>43265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10</v>
      </c>
      <c r="L90" s="36">
        <v>113571</v>
      </c>
      <c r="M90" s="165">
        <f t="shared" si="27"/>
        <v>195549</v>
      </c>
      <c r="N90" s="36">
        <v>28816</v>
      </c>
      <c r="O90" s="165">
        <f t="shared" si="28"/>
        <v>81</v>
      </c>
      <c r="P90" s="36">
        <v>22</v>
      </c>
      <c r="Q90" s="36">
        <v>36</v>
      </c>
      <c r="R90" s="36">
        <v>45</v>
      </c>
      <c r="S90" s="18"/>
    </row>
    <row r="91" spans="1:19">
      <c r="A91" s="26" t="s">
        <v>140</v>
      </c>
      <c r="B91" s="36">
        <v>62975</v>
      </c>
      <c r="C91" s="36">
        <v>5903</v>
      </c>
      <c r="D91" s="36">
        <v>42745</v>
      </c>
      <c r="E91" s="36">
        <v>0</v>
      </c>
      <c r="F91" s="36">
        <v>0</v>
      </c>
      <c r="G91" s="36">
        <v>0</v>
      </c>
      <c r="H91" s="36">
        <v>0</v>
      </c>
      <c r="I91" s="36">
        <v>10</v>
      </c>
      <c r="J91" s="36">
        <v>0</v>
      </c>
      <c r="K91" s="36">
        <v>0</v>
      </c>
      <c r="L91" s="36">
        <v>97820</v>
      </c>
      <c r="M91" s="165">
        <f t="shared" si="27"/>
        <v>160805</v>
      </c>
      <c r="N91" s="36">
        <v>9326</v>
      </c>
      <c r="O91" s="165">
        <f t="shared" si="28"/>
        <v>55</v>
      </c>
      <c r="P91" s="36">
        <v>13</v>
      </c>
      <c r="Q91" s="36">
        <v>29</v>
      </c>
      <c r="R91" s="36">
        <v>26</v>
      </c>
      <c r="S91" s="18"/>
    </row>
    <row r="92" spans="1:19">
      <c r="A92" s="26" t="s">
        <v>141</v>
      </c>
      <c r="B92" s="36">
        <v>42169</v>
      </c>
      <c r="C92" s="36">
        <v>9783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25541</v>
      </c>
      <c r="M92" s="165">
        <f t="shared" si="27"/>
        <v>67710</v>
      </c>
      <c r="N92" s="36">
        <v>13637</v>
      </c>
      <c r="O92" s="165">
        <f t="shared" si="28"/>
        <v>17</v>
      </c>
      <c r="P92" s="36">
        <v>8</v>
      </c>
      <c r="Q92" s="36">
        <v>6</v>
      </c>
      <c r="R92" s="36">
        <v>11</v>
      </c>
      <c r="S92" s="18"/>
    </row>
    <row r="93" spans="1:19">
      <c r="A93" s="100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8"/>
      <c r="N93" s="115"/>
      <c r="O93" s="118"/>
      <c r="P93" s="115"/>
      <c r="Q93" s="115"/>
      <c r="R93" s="115"/>
      <c r="S93" s="18"/>
    </row>
    <row r="94" spans="1:19" ht="26.25" customHeight="1">
      <c r="A94" s="103" t="s">
        <v>40</v>
      </c>
      <c r="B94" s="113">
        <f>SUM(B95:B129)</f>
        <v>7029366</v>
      </c>
      <c r="C94" s="113">
        <f t="shared" ref="C94:R94" si="29">SUM(C95:C129)</f>
        <v>4264707</v>
      </c>
      <c r="D94" s="113">
        <f t="shared" si="29"/>
        <v>2742732</v>
      </c>
      <c r="E94" s="113">
        <f t="shared" si="29"/>
        <v>0</v>
      </c>
      <c r="F94" s="113">
        <f t="shared" si="29"/>
        <v>378</v>
      </c>
      <c r="G94" s="113">
        <f t="shared" si="29"/>
        <v>0</v>
      </c>
      <c r="H94" s="113">
        <f t="shared" si="29"/>
        <v>1</v>
      </c>
      <c r="I94" s="113">
        <f t="shared" si="29"/>
        <v>3409</v>
      </c>
      <c r="J94" s="113">
        <f t="shared" si="29"/>
        <v>130</v>
      </c>
      <c r="K94" s="113">
        <f t="shared" si="29"/>
        <v>23413</v>
      </c>
      <c r="L94" s="113">
        <f t="shared" si="29"/>
        <v>5370099</v>
      </c>
      <c r="M94" s="118">
        <f t="shared" si="27"/>
        <v>12426796</v>
      </c>
      <c r="N94" s="113">
        <f t="shared" si="29"/>
        <v>8706788</v>
      </c>
      <c r="O94" s="118">
        <f t="shared" si="28"/>
        <v>8643</v>
      </c>
      <c r="P94" s="113">
        <f t="shared" si="29"/>
        <v>7973</v>
      </c>
      <c r="Q94" s="113">
        <f t="shared" si="29"/>
        <v>3858</v>
      </c>
      <c r="R94" s="113">
        <f t="shared" si="29"/>
        <v>4785</v>
      </c>
    </row>
    <row r="95" spans="1:19">
      <c r="A95" s="26" t="s">
        <v>107</v>
      </c>
      <c r="B95" s="36">
        <v>222300</v>
      </c>
      <c r="C95" s="42">
        <v>163897</v>
      </c>
      <c r="D95" s="36">
        <v>117526</v>
      </c>
      <c r="E95" s="36">
        <v>0</v>
      </c>
      <c r="F95" s="36">
        <v>10</v>
      </c>
      <c r="G95" s="36">
        <v>0</v>
      </c>
      <c r="H95" s="36">
        <v>0</v>
      </c>
      <c r="I95" s="36">
        <v>9</v>
      </c>
      <c r="J95" s="36">
        <v>0</v>
      </c>
      <c r="K95" s="36">
        <v>894</v>
      </c>
      <c r="L95" s="36">
        <v>185591</v>
      </c>
      <c r="M95" s="165">
        <f t="shared" si="27"/>
        <v>408804</v>
      </c>
      <c r="N95" s="36">
        <v>308280</v>
      </c>
      <c r="O95" s="165">
        <f t="shared" si="28"/>
        <v>368</v>
      </c>
      <c r="P95" s="36">
        <v>341</v>
      </c>
      <c r="Q95" s="36">
        <v>157</v>
      </c>
      <c r="R95" s="36">
        <v>211</v>
      </c>
    </row>
    <row r="96" spans="1:19">
      <c r="A96" s="26" t="s">
        <v>108</v>
      </c>
      <c r="B96" s="36">
        <v>58055</v>
      </c>
      <c r="C96" s="42">
        <v>52747</v>
      </c>
      <c r="D96" s="36">
        <v>37079</v>
      </c>
      <c r="E96" s="36">
        <v>0</v>
      </c>
      <c r="F96" s="36">
        <v>0</v>
      </c>
      <c r="G96" s="36">
        <v>0</v>
      </c>
      <c r="H96" s="36">
        <v>0</v>
      </c>
      <c r="I96" s="36">
        <v>16</v>
      </c>
      <c r="J96" s="36">
        <v>0</v>
      </c>
      <c r="K96" s="36">
        <v>585</v>
      </c>
      <c r="L96" s="36">
        <v>35600</v>
      </c>
      <c r="M96" s="165">
        <f t="shared" si="27"/>
        <v>94256</v>
      </c>
      <c r="N96" s="36">
        <v>75231</v>
      </c>
      <c r="O96" s="165">
        <f t="shared" si="28"/>
        <v>69</v>
      </c>
      <c r="P96" s="36">
        <v>63</v>
      </c>
      <c r="Q96" s="36">
        <v>34</v>
      </c>
      <c r="R96" s="36">
        <v>35</v>
      </c>
    </row>
    <row r="97" spans="1:19">
      <c r="A97" s="26" t="s">
        <v>110</v>
      </c>
      <c r="B97" s="117">
        <v>218837</v>
      </c>
      <c r="C97" s="42">
        <v>140981</v>
      </c>
      <c r="D97" s="36">
        <v>166000</v>
      </c>
      <c r="E97" s="36">
        <v>0</v>
      </c>
      <c r="F97" s="36">
        <v>0</v>
      </c>
      <c r="G97" s="36">
        <v>0</v>
      </c>
      <c r="H97" s="36">
        <v>0</v>
      </c>
      <c r="I97" s="36">
        <v>12</v>
      </c>
      <c r="J97" s="36">
        <v>0</v>
      </c>
      <c r="K97" s="36">
        <v>219</v>
      </c>
      <c r="L97" s="36">
        <v>138907</v>
      </c>
      <c r="M97" s="165">
        <f t="shared" si="27"/>
        <v>357975</v>
      </c>
      <c r="N97" s="42">
        <v>244709</v>
      </c>
      <c r="O97" s="165">
        <f t="shared" si="28"/>
        <v>141</v>
      </c>
      <c r="P97" s="36">
        <v>113</v>
      </c>
      <c r="Q97" s="36">
        <v>58</v>
      </c>
      <c r="R97" s="36">
        <v>83</v>
      </c>
    </row>
    <row r="98" spans="1:19">
      <c r="A98" s="26" t="s">
        <v>111</v>
      </c>
      <c r="B98" s="36">
        <v>240133</v>
      </c>
      <c r="C98" s="42">
        <v>184944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443</v>
      </c>
      <c r="J98" s="36">
        <v>0</v>
      </c>
      <c r="K98" s="36">
        <v>849</v>
      </c>
      <c r="L98" s="36">
        <v>249357</v>
      </c>
      <c r="M98" s="165">
        <f t="shared" si="27"/>
        <v>490782</v>
      </c>
      <c r="N98" s="42">
        <v>271415</v>
      </c>
      <c r="O98" s="165">
        <f t="shared" si="28"/>
        <v>167</v>
      </c>
      <c r="P98" s="36">
        <v>154</v>
      </c>
      <c r="Q98" s="36">
        <v>72</v>
      </c>
      <c r="R98" s="36">
        <v>95</v>
      </c>
    </row>
    <row r="99" spans="1:19">
      <c r="A99" s="26" t="s">
        <v>112</v>
      </c>
      <c r="B99" s="36">
        <v>234545</v>
      </c>
      <c r="C99" s="42">
        <v>193623</v>
      </c>
      <c r="D99" s="36">
        <v>0</v>
      </c>
      <c r="E99" s="36">
        <v>0</v>
      </c>
      <c r="F99" s="36">
        <v>6</v>
      </c>
      <c r="G99" s="36">
        <v>0</v>
      </c>
      <c r="H99" s="36">
        <v>1</v>
      </c>
      <c r="I99" s="36">
        <v>392</v>
      </c>
      <c r="J99" s="36">
        <v>4</v>
      </c>
      <c r="K99" s="36">
        <v>197</v>
      </c>
      <c r="L99" s="36">
        <v>110411</v>
      </c>
      <c r="M99" s="165">
        <f t="shared" si="27"/>
        <v>345556</v>
      </c>
      <c r="N99" s="42">
        <v>252834</v>
      </c>
      <c r="O99" s="165">
        <f t="shared" si="28"/>
        <v>320</v>
      </c>
      <c r="P99" s="36">
        <v>315</v>
      </c>
      <c r="Q99" s="36">
        <v>131</v>
      </c>
      <c r="R99" s="36">
        <v>189</v>
      </c>
    </row>
    <row r="100" spans="1:19">
      <c r="A100" s="26" t="s">
        <v>113</v>
      </c>
      <c r="B100" s="36">
        <v>158336</v>
      </c>
      <c r="C100" s="42">
        <v>135172</v>
      </c>
      <c r="D100" s="36">
        <v>90781</v>
      </c>
      <c r="E100" s="36">
        <v>0</v>
      </c>
      <c r="F100" s="36">
        <v>38</v>
      </c>
      <c r="G100" s="36">
        <v>0</v>
      </c>
      <c r="H100" s="36">
        <v>0</v>
      </c>
      <c r="I100" s="36">
        <v>44</v>
      </c>
      <c r="J100" s="36">
        <v>2</v>
      </c>
      <c r="K100" s="36">
        <v>2094</v>
      </c>
      <c r="L100" s="36">
        <v>126561</v>
      </c>
      <c r="M100" s="165">
        <f t="shared" si="27"/>
        <v>287075</v>
      </c>
      <c r="N100" s="42">
        <v>237557</v>
      </c>
      <c r="O100" s="165">
        <f t="shared" si="28"/>
        <v>313</v>
      </c>
      <c r="P100" s="36">
        <v>301</v>
      </c>
      <c r="Q100" s="36">
        <v>141</v>
      </c>
      <c r="R100" s="36">
        <v>172</v>
      </c>
    </row>
    <row r="101" spans="1:19">
      <c r="A101" s="26" t="s">
        <v>114</v>
      </c>
      <c r="B101" s="36">
        <v>311170</v>
      </c>
      <c r="C101" s="42">
        <v>246208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3</v>
      </c>
      <c r="J101" s="36">
        <v>0</v>
      </c>
      <c r="K101" s="36">
        <v>136</v>
      </c>
      <c r="L101" s="36">
        <v>229141</v>
      </c>
      <c r="M101" s="165">
        <f t="shared" si="27"/>
        <v>540450</v>
      </c>
      <c r="N101" s="42">
        <v>403503</v>
      </c>
      <c r="O101" s="165">
        <f t="shared" si="28"/>
        <v>324</v>
      </c>
      <c r="P101" s="36">
        <v>304</v>
      </c>
      <c r="Q101" s="36">
        <v>162</v>
      </c>
      <c r="R101" s="36">
        <v>162</v>
      </c>
    </row>
    <row r="102" spans="1:19">
      <c r="A102" s="26" t="s">
        <v>115</v>
      </c>
      <c r="B102" s="36">
        <v>107157</v>
      </c>
      <c r="C102" s="42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30</v>
      </c>
      <c r="J102" s="36">
        <v>74</v>
      </c>
      <c r="K102" s="36">
        <v>94</v>
      </c>
      <c r="L102" s="36">
        <v>103005</v>
      </c>
      <c r="M102" s="165">
        <f t="shared" si="27"/>
        <v>210360</v>
      </c>
      <c r="N102" s="42">
        <v>169291</v>
      </c>
      <c r="O102" s="165">
        <f t="shared" si="28"/>
        <v>235</v>
      </c>
      <c r="P102" s="36">
        <v>228</v>
      </c>
      <c r="Q102" s="36">
        <v>113</v>
      </c>
      <c r="R102" s="36">
        <v>122</v>
      </c>
    </row>
    <row r="103" spans="1:19">
      <c r="A103" s="26" t="s">
        <v>116</v>
      </c>
      <c r="B103" s="36">
        <v>226174</v>
      </c>
      <c r="C103" s="42">
        <v>28480</v>
      </c>
      <c r="D103" s="36">
        <v>0</v>
      </c>
      <c r="E103" s="36">
        <v>0</v>
      </c>
      <c r="F103" s="36">
        <v>52</v>
      </c>
      <c r="G103" s="36">
        <v>0</v>
      </c>
      <c r="H103" s="36">
        <v>0</v>
      </c>
      <c r="I103" s="36">
        <v>142</v>
      </c>
      <c r="J103" s="36">
        <v>0</v>
      </c>
      <c r="K103" s="36">
        <v>0</v>
      </c>
      <c r="L103" s="36">
        <v>206081</v>
      </c>
      <c r="M103" s="165">
        <f t="shared" si="27"/>
        <v>432449</v>
      </c>
      <c r="N103" s="42">
        <v>351485</v>
      </c>
      <c r="O103" s="165">
        <f t="shared" si="28"/>
        <v>312</v>
      </c>
      <c r="P103" s="36">
        <v>305</v>
      </c>
      <c r="Q103" s="36">
        <v>153</v>
      </c>
      <c r="R103" s="36">
        <v>159</v>
      </c>
    </row>
    <row r="104" spans="1:19">
      <c r="A104" s="26" t="s">
        <v>117</v>
      </c>
      <c r="B104" s="62">
        <v>181834</v>
      </c>
      <c r="C104" s="42">
        <v>93679</v>
      </c>
      <c r="D104" s="36">
        <v>135427</v>
      </c>
      <c r="E104" s="36">
        <v>0</v>
      </c>
      <c r="F104" s="36">
        <v>78</v>
      </c>
      <c r="G104" s="36">
        <v>0</v>
      </c>
      <c r="H104" s="36">
        <v>0</v>
      </c>
      <c r="I104" s="36">
        <v>49</v>
      </c>
      <c r="J104" s="36">
        <v>0</v>
      </c>
      <c r="K104" s="36">
        <v>3490</v>
      </c>
      <c r="L104" s="36">
        <v>90502</v>
      </c>
      <c r="M104" s="165">
        <f t="shared" si="27"/>
        <v>275953</v>
      </c>
      <c r="N104" s="42">
        <v>157329</v>
      </c>
      <c r="O104" s="165">
        <f t="shared" si="28"/>
        <v>72</v>
      </c>
      <c r="P104" s="36">
        <v>64</v>
      </c>
      <c r="Q104" s="36">
        <v>29</v>
      </c>
      <c r="R104" s="36">
        <v>43</v>
      </c>
    </row>
    <row r="105" spans="1:19">
      <c r="A105" s="26" t="s">
        <v>118</v>
      </c>
      <c r="B105" s="62">
        <v>290228</v>
      </c>
      <c r="C105" s="42">
        <v>215347</v>
      </c>
      <c r="D105" s="36">
        <v>117850</v>
      </c>
      <c r="E105" s="36">
        <v>0</v>
      </c>
      <c r="F105" s="36">
        <v>23</v>
      </c>
      <c r="G105" s="36">
        <v>0</v>
      </c>
      <c r="H105" s="36">
        <v>0</v>
      </c>
      <c r="I105" s="36">
        <v>20</v>
      </c>
      <c r="J105" s="36">
        <v>0</v>
      </c>
      <c r="K105" s="36">
        <v>101</v>
      </c>
      <c r="L105" s="36">
        <v>136768</v>
      </c>
      <c r="M105" s="165">
        <f t="shared" si="27"/>
        <v>427140</v>
      </c>
      <c r="N105" s="42">
        <v>328425</v>
      </c>
      <c r="O105" s="165">
        <f t="shared" si="28"/>
        <v>226</v>
      </c>
      <c r="P105" s="36">
        <v>216</v>
      </c>
      <c r="Q105" s="36">
        <v>113</v>
      </c>
      <c r="R105" s="36">
        <v>113</v>
      </c>
    </row>
    <row r="106" spans="1:19">
      <c r="A106" s="26" t="s">
        <v>119</v>
      </c>
      <c r="B106" s="60">
        <v>154845</v>
      </c>
      <c r="C106" s="37">
        <v>129377</v>
      </c>
      <c r="D106" s="60">
        <v>60647</v>
      </c>
      <c r="E106" s="60">
        <v>0</v>
      </c>
      <c r="F106" s="60">
        <v>2</v>
      </c>
      <c r="G106" s="60">
        <v>0</v>
      </c>
      <c r="H106" s="60">
        <v>0</v>
      </c>
      <c r="I106" s="60">
        <v>225</v>
      </c>
      <c r="J106" s="60">
        <v>0</v>
      </c>
      <c r="K106" s="60">
        <v>1214</v>
      </c>
      <c r="L106" s="60">
        <v>130610</v>
      </c>
      <c r="M106" s="165">
        <f t="shared" si="27"/>
        <v>286896</v>
      </c>
      <c r="N106" s="60">
        <v>226637</v>
      </c>
      <c r="O106" s="165">
        <f t="shared" si="28"/>
        <v>227</v>
      </c>
      <c r="P106" s="37">
        <v>221</v>
      </c>
      <c r="Q106" s="37">
        <v>125</v>
      </c>
      <c r="R106" s="37">
        <v>102</v>
      </c>
    </row>
    <row r="107" spans="1:19">
      <c r="A107" s="26" t="s">
        <v>120</v>
      </c>
      <c r="B107" s="62">
        <v>238373</v>
      </c>
      <c r="C107" s="42">
        <v>154471</v>
      </c>
      <c r="D107" s="36">
        <v>83912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2</v>
      </c>
      <c r="L107" s="36">
        <v>154068</v>
      </c>
      <c r="M107" s="165">
        <f t="shared" si="27"/>
        <v>392443</v>
      </c>
      <c r="N107" s="36">
        <v>264894</v>
      </c>
      <c r="O107" s="165">
        <f t="shared" si="28"/>
        <v>144</v>
      </c>
      <c r="P107" s="58">
        <v>122</v>
      </c>
      <c r="Q107" s="58">
        <v>51</v>
      </c>
      <c r="R107" s="58">
        <v>93</v>
      </c>
    </row>
    <row r="108" spans="1:19">
      <c r="A108" s="26" t="s">
        <v>121</v>
      </c>
      <c r="B108" s="62">
        <v>161957</v>
      </c>
      <c r="C108" s="42">
        <v>100867</v>
      </c>
      <c r="D108" s="36">
        <v>111280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222794</v>
      </c>
      <c r="M108" s="165">
        <f t="shared" si="27"/>
        <v>384751</v>
      </c>
      <c r="N108" s="36">
        <v>260543</v>
      </c>
      <c r="O108" s="165">
        <f t="shared" si="28"/>
        <v>296</v>
      </c>
      <c r="P108" s="36">
        <v>275</v>
      </c>
      <c r="Q108" s="36">
        <v>127</v>
      </c>
      <c r="R108" s="36">
        <v>169</v>
      </c>
    </row>
    <row r="109" spans="1:19">
      <c r="A109" s="26" t="s">
        <v>122</v>
      </c>
      <c r="B109" s="62">
        <v>435440</v>
      </c>
      <c r="C109" s="42">
        <v>274130</v>
      </c>
      <c r="D109" s="36">
        <v>139145</v>
      </c>
      <c r="E109" s="36">
        <v>0</v>
      </c>
      <c r="F109" s="36">
        <v>20</v>
      </c>
      <c r="G109" s="36">
        <v>0</v>
      </c>
      <c r="H109" s="36">
        <v>0</v>
      </c>
      <c r="I109" s="36">
        <v>155</v>
      </c>
      <c r="J109" s="96">
        <v>3</v>
      </c>
      <c r="K109" s="36">
        <v>694</v>
      </c>
      <c r="L109" s="36">
        <v>224956</v>
      </c>
      <c r="M109" s="165">
        <f t="shared" si="27"/>
        <v>661268</v>
      </c>
      <c r="N109" s="36">
        <v>415856</v>
      </c>
      <c r="O109" s="165">
        <f t="shared" si="28"/>
        <v>336</v>
      </c>
      <c r="P109" s="36">
        <v>299</v>
      </c>
      <c r="Q109" s="36">
        <v>133</v>
      </c>
      <c r="R109" s="36">
        <v>203</v>
      </c>
    </row>
    <row r="110" spans="1:19">
      <c r="A110" s="26" t="s">
        <v>123</v>
      </c>
      <c r="B110" s="62">
        <v>219841</v>
      </c>
      <c r="C110" s="42">
        <v>187649</v>
      </c>
      <c r="D110" s="36">
        <v>157517</v>
      </c>
      <c r="E110" s="36">
        <v>0</v>
      </c>
      <c r="F110" s="60">
        <v>0</v>
      </c>
      <c r="G110" s="36">
        <v>0</v>
      </c>
      <c r="H110" s="36">
        <v>0</v>
      </c>
      <c r="I110" s="36">
        <v>16</v>
      </c>
      <c r="J110" s="36">
        <v>0</v>
      </c>
      <c r="K110" s="36">
        <v>0</v>
      </c>
      <c r="L110" s="36">
        <v>108418</v>
      </c>
      <c r="M110" s="165">
        <f t="shared" si="27"/>
        <v>328275</v>
      </c>
      <c r="N110" s="36">
        <v>250125</v>
      </c>
      <c r="O110" s="165">
        <f t="shared" si="28"/>
        <v>222</v>
      </c>
      <c r="P110" s="36">
        <v>211</v>
      </c>
      <c r="Q110" s="36">
        <v>96</v>
      </c>
      <c r="R110" s="36">
        <v>126</v>
      </c>
    </row>
    <row r="111" spans="1:19">
      <c r="A111" s="26" t="s">
        <v>124</v>
      </c>
      <c r="B111" s="36">
        <v>230818</v>
      </c>
      <c r="C111" s="42">
        <v>191401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72</v>
      </c>
      <c r="J111" s="36">
        <v>0</v>
      </c>
      <c r="K111" s="36">
        <v>2269</v>
      </c>
      <c r="L111" s="36">
        <v>199254</v>
      </c>
      <c r="M111" s="165">
        <f t="shared" si="27"/>
        <v>432413</v>
      </c>
      <c r="N111" s="36">
        <v>371918</v>
      </c>
      <c r="O111" s="165">
        <f t="shared" si="28"/>
        <v>600</v>
      </c>
      <c r="P111" s="36">
        <v>580</v>
      </c>
      <c r="Q111" s="36">
        <v>280</v>
      </c>
      <c r="R111" s="36">
        <v>320</v>
      </c>
      <c r="S111" s="28"/>
    </row>
    <row r="112" spans="1:19">
      <c r="A112" s="26" t="s">
        <v>125</v>
      </c>
      <c r="B112" s="36">
        <v>248350</v>
      </c>
      <c r="C112" s="36">
        <v>204603</v>
      </c>
      <c r="D112" s="36">
        <v>130873</v>
      </c>
      <c r="E112" s="36">
        <v>0</v>
      </c>
      <c r="F112" s="36">
        <v>0</v>
      </c>
      <c r="G112" s="36">
        <v>0</v>
      </c>
      <c r="H112" s="36">
        <v>0</v>
      </c>
      <c r="I112" s="36">
        <v>45</v>
      </c>
      <c r="J112" s="36">
        <v>0</v>
      </c>
      <c r="K112" s="36">
        <v>36</v>
      </c>
      <c r="L112" s="36">
        <v>297444</v>
      </c>
      <c r="M112" s="165">
        <f t="shared" si="27"/>
        <v>545875</v>
      </c>
      <c r="N112" s="36">
        <v>471840</v>
      </c>
      <c r="O112" s="165">
        <f t="shared" si="28"/>
        <v>413</v>
      </c>
      <c r="P112" s="36">
        <v>409</v>
      </c>
      <c r="Q112" s="36">
        <v>187</v>
      </c>
      <c r="R112" s="36">
        <v>226</v>
      </c>
    </row>
    <row r="113" spans="1:19" s="65" customFormat="1">
      <c r="A113" s="81" t="s">
        <v>126</v>
      </c>
      <c r="B113" s="173">
        <v>151556</v>
      </c>
      <c r="C113" s="173">
        <v>1720</v>
      </c>
      <c r="D113" s="173">
        <v>0</v>
      </c>
      <c r="E113" s="173">
        <v>0</v>
      </c>
      <c r="F113" s="173">
        <v>0</v>
      </c>
      <c r="G113" s="173">
        <v>0</v>
      </c>
      <c r="H113" s="173">
        <v>0</v>
      </c>
      <c r="I113" s="173">
        <v>0</v>
      </c>
      <c r="J113" s="173">
        <v>0</v>
      </c>
      <c r="K113" s="173">
        <v>0</v>
      </c>
      <c r="L113" s="173">
        <v>97894</v>
      </c>
      <c r="M113" s="165">
        <f t="shared" si="27"/>
        <v>249450</v>
      </c>
      <c r="N113" s="173">
        <v>193412</v>
      </c>
      <c r="O113" s="165">
        <f t="shared" si="28"/>
        <v>241</v>
      </c>
      <c r="P113" s="173">
        <v>229</v>
      </c>
      <c r="Q113" s="173">
        <v>117</v>
      </c>
      <c r="R113" s="173">
        <v>124</v>
      </c>
    </row>
    <row r="114" spans="1:19">
      <c r="A114" s="26" t="s">
        <v>127</v>
      </c>
      <c r="B114" s="36">
        <v>128570</v>
      </c>
      <c r="C114" s="36">
        <v>114870</v>
      </c>
      <c r="D114" s="36">
        <v>86520</v>
      </c>
      <c r="E114" s="36">
        <v>0</v>
      </c>
      <c r="F114" s="36">
        <v>0</v>
      </c>
      <c r="G114" s="36">
        <v>0</v>
      </c>
      <c r="H114" s="36">
        <v>0</v>
      </c>
      <c r="I114" s="36">
        <v>27</v>
      </c>
      <c r="J114" s="36">
        <v>0</v>
      </c>
      <c r="K114" s="36">
        <v>66</v>
      </c>
      <c r="L114" s="36">
        <v>121274</v>
      </c>
      <c r="M114" s="165">
        <f t="shared" si="27"/>
        <v>249937</v>
      </c>
      <c r="N114" s="56">
        <v>236237</v>
      </c>
      <c r="O114" s="165">
        <f t="shared" si="28"/>
        <v>252</v>
      </c>
      <c r="P114" s="36">
        <v>252</v>
      </c>
      <c r="Q114" s="36">
        <v>122</v>
      </c>
      <c r="R114" s="36">
        <v>130</v>
      </c>
    </row>
    <row r="115" spans="1:19">
      <c r="A115" s="26" t="s">
        <v>128</v>
      </c>
      <c r="B115" s="36">
        <v>103012</v>
      </c>
      <c r="C115" s="36">
        <v>71557</v>
      </c>
      <c r="D115" s="36">
        <v>41271</v>
      </c>
      <c r="E115" s="36">
        <v>0</v>
      </c>
      <c r="F115" s="36">
        <v>0</v>
      </c>
      <c r="G115" s="36">
        <v>0</v>
      </c>
      <c r="H115" s="36">
        <v>0</v>
      </c>
      <c r="I115" s="36">
        <v>76</v>
      </c>
      <c r="J115" s="36">
        <v>0</v>
      </c>
      <c r="K115" s="36">
        <v>2007</v>
      </c>
      <c r="L115" s="36">
        <v>88235</v>
      </c>
      <c r="M115" s="165">
        <f t="shared" si="27"/>
        <v>193330</v>
      </c>
      <c r="N115" s="36">
        <v>130576</v>
      </c>
      <c r="O115" s="165">
        <f t="shared" si="28"/>
        <v>135</v>
      </c>
      <c r="P115" s="36">
        <v>106</v>
      </c>
      <c r="Q115" s="36">
        <v>47</v>
      </c>
      <c r="R115" s="36">
        <v>88</v>
      </c>
    </row>
    <row r="116" spans="1:19">
      <c r="A116" s="26" t="s">
        <v>129</v>
      </c>
      <c r="B116" s="36">
        <v>333054</v>
      </c>
      <c r="C116" s="36">
        <v>327576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255170</v>
      </c>
      <c r="M116" s="165">
        <f t="shared" si="27"/>
        <v>588224</v>
      </c>
      <c r="N116" s="36">
        <v>476123</v>
      </c>
      <c r="O116" s="165">
        <f t="shared" si="28"/>
        <v>416</v>
      </c>
      <c r="P116" s="36">
        <v>394</v>
      </c>
      <c r="Q116" s="36">
        <v>176</v>
      </c>
      <c r="R116" s="36">
        <v>240</v>
      </c>
    </row>
    <row r="117" spans="1:19">
      <c r="A117" s="26" t="s">
        <v>130</v>
      </c>
      <c r="B117" s="117">
        <v>175728</v>
      </c>
      <c r="C117" s="60">
        <v>114516</v>
      </c>
      <c r="D117" s="60">
        <v>96056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90446</v>
      </c>
      <c r="M117" s="165">
        <f t="shared" si="27"/>
        <v>266174</v>
      </c>
      <c r="N117" s="60">
        <v>177441</v>
      </c>
      <c r="O117" s="165">
        <f t="shared" si="28"/>
        <v>228</v>
      </c>
      <c r="P117" s="60">
        <v>204</v>
      </c>
      <c r="Q117" s="60">
        <v>96</v>
      </c>
      <c r="R117" s="60">
        <v>132</v>
      </c>
    </row>
    <row r="118" spans="1:19">
      <c r="A118" s="26" t="s">
        <v>131</v>
      </c>
      <c r="B118" s="117">
        <v>150284</v>
      </c>
      <c r="C118" s="60">
        <v>144285</v>
      </c>
      <c r="D118" s="60">
        <v>83823</v>
      </c>
      <c r="E118" s="60">
        <v>0</v>
      </c>
      <c r="F118" s="60">
        <v>34</v>
      </c>
      <c r="G118" s="60">
        <v>0</v>
      </c>
      <c r="H118" s="60">
        <v>0</v>
      </c>
      <c r="I118" s="60">
        <v>292</v>
      </c>
      <c r="J118" s="60">
        <v>0</v>
      </c>
      <c r="K118" s="60">
        <v>2833</v>
      </c>
      <c r="L118" s="60">
        <v>122445</v>
      </c>
      <c r="M118" s="165">
        <f t="shared" si="27"/>
        <v>275888</v>
      </c>
      <c r="N118" s="60">
        <v>238288</v>
      </c>
      <c r="O118" s="165">
        <f t="shared" si="28"/>
        <v>200</v>
      </c>
      <c r="P118" s="36">
        <v>194</v>
      </c>
      <c r="Q118" s="36">
        <v>70</v>
      </c>
      <c r="R118" s="36">
        <v>130</v>
      </c>
    </row>
    <row r="119" spans="1:19">
      <c r="A119" s="26" t="s">
        <v>132</v>
      </c>
      <c r="B119" s="36">
        <v>170619</v>
      </c>
      <c r="C119" s="36">
        <v>115895</v>
      </c>
      <c r="D119" s="36">
        <v>4310</v>
      </c>
      <c r="E119" s="36">
        <v>0</v>
      </c>
      <c r="F119" s="36">
        <v>0</v>
      </c>
      <c r="G119" s="36">
        <v>0</v>
      </c>
      <c r="H119" s="36">
        <v>0</v>
      </c>
      <c r="I119" s="36">
        <v>34</v>
      </c>
      <c r="J119" s="36">
        <v>0</v>
      </c>
      <c r="K119" s="36">
        <v>842</v>
      </c>
      <c r="L119" s="36">
        <v>289960</v>
      </c>
      <c r="M119" s="165">
        <f t="shared" si="27"/>
        <v>461455</v>
      </c>
      <c r="N119" s="36">
        <v>366216</v>
      </c>
      <c r="O119" s="165">
        <f t="shared" si="28"/>
        <v>363</v>
      </c>
      <c r="P119" s="36">
        <v>330</v>
      </c>
      <c r="Q119" s="36">
        <v>179</v>
      </c>
      <c r="R119" s="36">
        <v>184</v>
      </c>
    </row>
    <row r="120" spans="1:19">
      <c r="A120" s="26" t="s">
        <v>133</v>
      </c>
      <c r="B120" s="62">
        <v>430727</v>
      </c>
      <c r="C120" s="36">
        <v>223220</v>
      </c>
      <c r="D120" s="36">
        <v>283159</v>
      </c>
      <c r="E120" s="36">
        <v>0</v>
      </c>
      <c r="F120" s="36">
        <v>115</v>
      </c>
      <c r="G120" s="36">
        <v>0</v>
      </c>
      <c r="H120" s="36">
        <v>0</v>
      </c>
      <c r="I120" s="36">
        <v>1044</v>
      </c>
      <c r="J120" s="36">
        <v>47</v>
      </c>
      <c r="K120" s="36">
        <v>1335</v>
      </c>
      <c r="L120" s="36">
        <v>248904</v>
      </c>
      <c r="M120" s="165">
        <f t="shared" si="27"/>
        <v>682172</v>
      </c>
      <c r="N120" s="36">
        <v>367978</v>
      </c>
      <c r="O120" s="165">
        <f t="shared" si="28"/>
        <v>308</v>
      </c>
      <c r="P120" s="36">
        <v>306</v>
      </c>
      <c r="Q120" s="36">
        <v>93</v>
      </c>
      <c r="R120" s="36">
        <v>215</v>
      </c>
    </row>
    <row r="121" spans="1:19">
      <c r="A121" s="13" t="s">
        <v>105</v>
      </c>
      <c r="B121" s="42">
        <v>182465</v>
      </c>
      <c r="C121" s="42">
        <v>0</v>
      </c>
      <c r="D121" s="42">
        <v>59066</v>
      </c>
      <c r="E121" s="42">
        <v>0</v>
      </c>
      <c r="F121" s="42">
        <v>0</v>
      </c>
      <c r="G121" s="42">
        <v>0</v>
      </c>
      <c r="H121" s="42">
        <v>0</v>
      </c>
      <c r="I121" s="42">
        <v>137</v>
      </c>
      <c r="J121" s="42">
        <v>0</v>
      </c>
      <c r="K121" s="42">
        <v>1550</v>
      </c>
      <c r="L121" s="42">
        <v>174032</v>
      </c>
      <c r="M121" s="165">
        <f t="shared" si="27"/>
        <v>358184</v>
      </c>
      <c r="N121" s="42">
        <v>298986</v>
      </c>
      <c r="O121" s="165">
        <f t="shared" si="28"/>
        <v>233</v>
      </c>
      <c r="P121" s="42">
        <v>232</v>
      </c>
      <c r="Q121" s="42">
        <v>108</v>
      </c>
      <c r="R121" s="42">
        <v>125</v>
      </c>
    </row>
    <row r="122" spans="1:19">
      <c r="A122" s="26" t="s">
        <v>134</v>
      </c>
      <c r="B122" s="36">
        <v>151288</v>
      </c>
      <c r="C122" s="36">
        <v>130187</v>
      </c>
      <c r="D122" s="36">
        <v>95780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68657</v>
      </c>
      <c r="M122" s="165">
        <f t="shared" si="27"/>
        <v>219945</v>
      </c>
      <c r="N122" s="36">
        <v>184077</v>
      </c>
      <c r="O122" s="165">
        <f t="shared" si="28"/>
        <v>129</v>
      </c>
      <c r="P122" s="36">
        <v>127</v>
      </c>
      <c r="Q122" s="36">
        <v>41</v>
      </c>
      <c r="R122" s="36">
        <v>88</v>
      </c>
    </row>
    <row r="123" spans="1:19">
      <c r="A123" s="26" t="s">
        <v>135</v>
      </c>
      <c r="B123" s="36">
        <v>219175</v>
      </c>
      <c r="C123" s="42">
        <v>0</v>
      </c>
      <c r="D123" s="36">
        <v>82618</v>
      </c>
      <c r="E123" s="36">
        <v>0</v>
      </c>
      <c r="F123" s="36">
        <v>0</v>
      </c>
      <c r="G123" s="36">
        <v>0</v>
      </c>
      <c r="H123" s="36">
        <v>0</v>
      </c>
      <c r="I123" s="36">
        <v>8</v>
      </c>
      <c r="J123" s="36">
        <v>0</v>
      </c>
      <c r="K123" s="36">
        <v>1472</v>
      </c>
      <c r="L123" s="36">
        <v>154110</v>
      </c>
      <c r="M123" s="165">
        <f t="shared" si="27"/>
        <v>374765</v>
      </c>
      <c r="N123" s="36">
        <v>226358</v>
      </c>
      <c r="O123" s="165">
        <f t="shared" si="28"/>
        <v>318</v>
      </c>
      <c r="P123" s="36">
        <v>306</v>
      </c>
      <c r="Q123" s="36">
        <v>152</v>
      </c>
      <c r="R123" s="36">
        <v>166</v>
      </c>
    </row>
    <row r="124" spans="1:19">
      <c r="A124" s="26" t="s">
        <v>136</v>
      </c>
      <c r="B124" s="36">
        <v>131915</v>
      </c>
      <c r="C124" s="36">
        <v>27100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112</v>
      </c>
      <c r="J124" s="36">
        <v>0</v>
      </c>
      <c r="K124" s="36">
        <v>104</v>
      </c>
      <c r="L124" s="36">
        <v>116524</v>
      </c>
      <c r="M124" s="165">
        <f t="shared" si="27"/>
        <v>248655</v>
      </c>
      <c r="N124" s="36">
        <v>44031</v>
      </c>
      <c r="O124" s="165">
        <f t="shared" si="28"/>
        <v>32</v>
      </c>
      <c r="P124" s="36">
        <v>10</v>
      </c>
      <c r="Q124" s="36">
        <v>11</v>
      </c>
      <c r="R124" s="36">
        <v>21</v>
      </c>
    </row>
    <row r="125" spans="1:19">
      <c r="A125" s="26" t="s">
        <v>137</v>
      </c>
      <c r="B125" s="62">
        <v>204088</v>
      </c>
      <c r="C125" s="36">
        <v>169099</v>
      </c>
      <c r="D125" s="36">
        <v>134432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292</v>
      </c>
      <c r="L125" s="36">
        <v>122690</v>
      </c>
      <c r="M125" s="165">
        <f t="shared" si="27"/>
        <v>327070</v>
      </c>
      <c r="N125" s="36">
        <v>275573</v>
      </c>
      <c r="O125" s="165">
        <f t="shared" si="28"/>
        <v>382</v>
      </c>
      <c r="P125" s="36">
        <v>381</v>
      </c>
      <c r="Q125" s="36">
        <v>175</v>
      </c>
      <c r="R125" s="36">
        <v>207</v>
      </c>
    </row>
    <row r="126" spans="1:19">
      <c r="A126" s="26" t="s">
        <v>138</v>
      </c>
      <c r="B126" s="117">
        <v>224524</v>
      </c>
      <c r="C126" s="36">
        <v>99613</v>
      </c>
      <c r="D126" s="36">
        <v>182638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38</v>
      </c>
      <c r="L126" s="36">
        <v>181977</v>
      </c>
      <c r="M126" s="165">
        <f t="shared" si="27"/>
        <v>406539</v>
      </c>
      <c r="N126" s="36">
        <v>377073</v>
      </c>
      <c r="O126" s="165">
        <f t="shared" si="28"/>
        <v>331</v>
      </c>
      <c r="P126" s="36">
        <v>324</v>
      </c>
      <c r="Q126" s="36">
        <v>149</v>
      </c>
      <c r="R126" s="36">
        <v>182</v>
      </c>
    </row>
    <row r="127" spans="1:19">
      <c r="A127" s="26" t="s">
        <v>139</v>
      </c>
      <c r="B127" s="36">
        <v>175381</v>
      </c>
      <c r="C127" s="36">
        <v>14815</v>
      </c>
      <c r="D127" s="36">
        <v>148836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170601</v>
      </c>
      <c r="M127" s="165">
        <f t="shared" si="27"/>
        <v>345982</v>
      </c>
      <c r="N127" s="36">
        <v>30612</v>
      </c>
      <c r="O127" s="165">
        <f t="shared" si="28"/>
        <v>157</v>
      </c>
      <c r="P127" s="36">
        <v>34</v>
      </c>
      <c r="Q127" s="36">
        <v>82</v>
      </c>
      <c r="R127" s="36">
        <v>75</v>
      </c>
      <c r="S127" s="18"/>
    </row>
    <row r="128" spans="1:19">
      <c r="A128" s="26" t="s">
        <v>140</v>
      </c>
      <c r="B128" s="36">
        <v>116984</v>
      </c>
      <c r="C128" s="36">
        <v>10437</v>
      </c>
      <c r="D128" s="36">
        <v>96186</v>
      </c>
      <c r="E128" s="36">
        <v>0</v>
      </c>
      <c r="F128" s="36">
        <v>0</v>
      </c>
      <c r="G128" s="36">
        <v>0</v>
      </c>
      <c r="H128" s="36">
        <v>0</v>
      </c>
      <c r="I128" s="36">
        <v>6</v>
      </c>
      <c r="J128" s="36">
        <v>0</v>
      </c>
      <c r="K128" s="36">
        <v>0</v>
      </c>
      <c r="L128" s="36">
        <v>103396</v>
      </c>
      <c r="M128" s="165">
        <f t="shared" si="27"/>
        <v>220386</v>
      </c>
      <c r="N128" s="36">
        <v>19500</v>
      </c>
      <c r="O128" s="165">
        <f t="shared" si="28"/>
        <v>122</v>
      </c>
      <c r="P128" s="36">
        <v>20</v>
      </c>
      <c r="Q128" s="36">
        <v>72</v>
      </c>
      <c r="R128" s="36">
        <v>50</v>
      </c>
      <c r="S128" s="18"/>
    </row>
    <row r="129" spans="1:19">
      <c r="A129" s="26" t="s">
        <v>141</v>
      </c>
      <c r="B129" s="36">
        <v>41603</v>
      </c>
      <c r="C129" s="36">
        <v>2241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14316</v>
      </c>
      <c r="M129" s="84">
        <f t="shared" si="27"/>
        <v>55919</v>
      </c>
      <c r="N129" s="36">
        <v>2435</v>
      </c>
      <c r="O129" s="84">
        <f t="shared" si="28"/>
        <v>11</v>
      </c>
      <c r="P129" s="36">
        <v>3</v>
      </c>
      <c r="Q129" s="36">
        <v>6</v>
      </c>
      <c r="R129" s="36">
        <v>5</v>
      </c>
      <c r="S129" s="18"/>
    </row>
    <row r="130" spans="1:19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9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9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9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</sheetData>
  <sheetProtection password="846E" sheet="1" objects="1" scenarios="1"/>
  <mergeCells count="34">
    <mergeCell ref="B1:N1"/>
    <mergeCell ref="O1:R1"/>
    <mergeCell ref="B2:N2"/>
    <mergeCell ref="O2:R2"/>
    <mergeCell ref="J3:J4"/>
    <mergeCell ref="K3:K4"/>
    <mergeCell ref="L3:L4"/>
    <mergeCell ref="M3:M4"/>
    <mergeCell ref="N3:N4"/>
    <mergeCell ref="O3:O4"/>
    <mergeCell ref="P3:R3"/>
    <mergeCell ref="N5:N7"/>
    <mergeCell ref="O5:O7"/>
    <mergeCell ref="P5:P7"/>
    <mergeCell ref="Q5:Q7"/>
    <mergeCell ref="R5:R7"/>
    <mergeCell ref="J5:J7"/>
    <mergeCell ref="K5:K7"/>
    <mergeCell ref="L5:L7"/>
    <mergeCell ref="M5:M7"/>
    <mergeCell ref="G5:G7"/>
    <mergeCell ref="H5:H7"/>
    <mergeCell ref="I5:I7"/>
    <mergeCell ref="B3:E4"/>
    <mergeCell ref="F3:G4"/>
    <mergeCell ref="H3:H4"/>
    <mergeCell ref="I3:I4"/>
    <mergeCell ref="A2:A7"/>
    <mergeCell ref="B6:B7"/>
    <mergeCell ref="C6:C7"/>
    <mergeCell ref="B5:C5"/>
    <mergeCell ref="D5:D7"/>
    <mergeCell ref="E5:E7"/>
    <mergeCell ref="F5:F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M9:O44 M45:O48 M114:O129 M77:O112 M50:O75 M49 O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</sheetPr>
  <dimension ref="A1:AI138"/>
  <sheetViews>
    <sheetView zoomScale="120" zoomScaleNormal="12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"/>
    </sheetView>
  </sheetViews>
  <sheetFormatPr defaultRowHeight="12.75"/>
  <cols>
    <col min="1" max="1" width="17.85546875" customWidth="1"/>
    <col min="2" max="2" width="8.140625" customWidth="1"/>
    <col min="3" max="3" width="6.28515625" customWidth="1"/>
    <col min="4" max="5" width="8.140625" customWidth="1"/>
    <col min="6" max="7" width="7" customWidth="1"/>
    <col min="8" max="8" width="5.42578125" customWidth="1"/>
    <col min="9" max="9" width="7.85546875" customWidth="1"/>
    <col min="10" max="12" width="7.140625" customWidth="1"/>
    <col min="13" max="13" width="5.5703125" customWidth="1"/>
    <col min="14" max="14" width="6.28515625" customWidth="1"/>
    <col min="15" max="15" width="5.28515625" customWidth="1"/>
    <col min="16" max="16" width="4.28515625" customWidth="1"/>
    <col min="17" max="17" width="4.85546875" customWidth="1"/>
    <col min="18" max="18" width="4.140625" customWidth="1"/>
    <col min="19" max="19" width="4.7109375" customWidth="1"/>
    <col min="20" max="20" width="4.5703125" customWidth="1"/>
    <col min="21" max="21" width="6" customWidth="1"/>
    <col min="22" max="22" width="5.140625" customWidth="1"/>
    <col min="23" max="23" width="5" customWidth="1"/>
  </cols>
  <sheetData>
    <row r="1" spans="1:23">
      <c r="A1" s="147"/>
      <c r="B1" s="190" t="s">
        <v>59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 s="71" customFormat="1">
      <c r="A2" s="243" t="s">
        <v>179</v>
      </c>
      <c r="B2" s="190" t="s">
        <v>60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4" t="s">
        <v>90</v>
      </c>
      <c r="N2" s="190" t="s">
        <v>61</v>
      </c>
      <c r="O2" s="190"/>
      <c r="P2" s="190"/>
      <c r="Q2" s="190"/>
      <c r="R2" s="190"/>
      <c r="S2" s="190"/>
      <c r="T2" s="190"/>
      <c r="U2" s="190"/>
      <c r="V2" s="190"/>
      <c r="W2" s="190"/>
    </row>
    <row r="3" spans="1:23" ht="16.5" customHeight="1">
      <c r="A3" s="248"/>
      <c r="B3" s="247" t="s">
        <v>165</v>
      </c>
      <c r="C3" s="247"/>
      <c r="D3" s="247"/>
      <c r="E3" s="247"/>
      <c r="F3" s="237" t="s">
        <v>167</v>
      </c>
      <c r="G3" s="239"/>
      <c r="H3" s="254" t="s">
        <v>62</v>
      </c>
      <c r="I3" s="257" t="s">
        <v>63</v>
      </c>
      <c r="J3" s="257"/>
      <c r="K3" s="257"/>
      <c r="L3" s="257"/>
      <c r="M3" s="255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23" ht="15.75" customHeight="1">
      <c r="A4" s="248"/>
      <c r="B4" s="253" t="s">
        <v>8</v>
      </c>
      <c r="C4" s="253" t="s">
        <v>164</v>
      </c>
      <c r="D4" s="247" t="s">
        <v>64</v>
      </c>
      <c r="E4" s="247"/>
      <c r="F4" s="253" t="s">
        <v>8</v>
      </c>
      <c r="G4" s="253" t="s">
        <v>161</v>
      </c>
      <c r="H4" s="255"/>
      <c r="I4" s="254" t="s">
        <v>97</v>
      </c>
      <c r="J4" s="247" t="s">
        <v>52</v>
      </c>
      <c r="K4" s="247"/>
      <c r="L4" s="247"/>
      <c r="M4" s="255"/>
      <c r="N4" s="254" t="s">
        <v>65</v>
      </c>
      <c r="O4" s="253" t="s">
        <v>66</v>
      </c>
      <c r="P4" s="247" t="s">
        <v>67</v>
      </c>
      <c r="Q4" s="247"/>
      <c r="R4" s="247"/>
      <c r="S4" s="247"/>
      <c r="T4" s="254" t="s">
        <v>68</v>
      </c>
      <c r="U4" s="254" t="s">
        <v>166</v>
      </c>
      <c r="V4" s="254" t="s">
        <v>69</v>
      </c>
      <c r="W4" s="254" t="s">
        <v>166</v>
      </c>
    </row>
    <row r="5" spans="1:23" ht="15.75" customHeight="1">
      <c r="A5" s="248"/>
      <c r="B5" s="253"/>
      <c r="C5" s="253"/>
      <c r="D5" s="253" t="s">
        <v>8</v>
      </c>
      <c r="E5" s="253" t="s">
        <v>161</v>
      </c>
      <c r="F5" s="253"/>
      <c r="G5" s="253"/>
      <c r="H5" s="255"/>
      <c r="I5" s="255"/>
      <c r="J5" s="253" t="s">
        <v>34</v>
      </c>
      <c r="K5" s="247" t="s">
        <v>162</v>
      </c>
      <c r="L5" s="247"/>
      <c r="M5" s="255"/>
      <c r="N5" s="255"/>
      <c r="O5" s="253"/>
      <c r="P5" s="253" t="s">
        <v>8</v>
      </c>
      <c r="Q5" s="247" t="s">
        <v>52</v>
      </c>
      <c r="R5" s="247"/>
      <c r="S5" s="247"/>
      <c r="T5" s="255"/>
      <c r="U5" s="255"/>
      <c r="V5" s="255"/>
      <c r="W5" s="255"/>
    </row>
    <row r="6" spans="1:23" ht="15" customHeight="1">
      <c r="A6" s="248"/>
      <c r="B6" s="253"/>
      <c r="C6" s="253"/>
      <c r="D6" s="253"/>
      <c r="E6" s="253"/>
      <c r="F6" s="253"/>
      <c r="G6" s="253"/>
      <c r="H6" s="255"/>
      <c r="I6" s="255"/>
      <c r="J6" s="253"/>
      <c r="K6" s="247"/>
      <c r="L6" s="247"/>
      <c r="M6" s="255"/>
      <c r="N6" s="255"/>
      <c r="O6" s="253"/>
      <c r="P6" s="253"/>
      <c r="Q6" s="253" t="s">
        <v>70</v>
      </c>
      <c r="R6" s="247" t="s">
        <v>163</v>
      </c>
      <c r="S6" s="247"/>
      <c r="T6" s="255"/>
      <c r="U6" s="255"/>
      <c r="V6" s="255"/>
      <c r="W6" s="255"/>
    </row>
    <row r="7" spans="1:23" ht="10.5" customHeight="1">
      <c r="A7" s="248"/>
      <c r="B7" s="253"/>
      <c r="C7" s="253"/>
      <c r="D7" s="253"/>
      <c r="E7" s="253"/>
      <c r="F7" s="253"/>
      <c r="G7" s="253"/>
      <c r="H7" s="255"/>
      <c r="I7" s="255"/>
      <c r="J7" s="253"/>
      <c r="K7" s="253" t="s">
        <v>8</v>
      </c>
      <c r="L7" s="253" t="s">
        <v>53</v>
      </c>
      <c r="M7" s="255"/>
      <c r="N7" s="255"/>
      <c r="O7" s="253"/>
      <c r="P7" s="253"/>
      <c r="Q7" s="253"/>
      <c r="R7" s="253" t="s">
        <v>8</v>
      </c>
      <c r="S7" s="253" t="s">
        <v>70</v>
      </c>
      <c r="T7" s="255"/>
      <c r="U7" s="255"/>
      <c r="V7" s="255"/>
      <c r="W7" s="255"/>
    </row>
    <row r="8" spans="1:23" ht="13.5" customHeight="1">
      <c r="A8" s="248"/>
      <c r="B8" s="253"/>
      <c r="C8" s="253"/>
      <c r="D8" s="253"/>
      <c r="E8" s="253"/>
      <c r="F8" s="253"/>
      <c r="G8" s="253"/>
      <c r="H8" s="255"/>
      <c r="I8" s="255"/>
      <c r="J8" s="253"/>
      <c r="K8" s="253"/>
      <c r="L8" s="253"/>
      <c r="M8" s="255"/>
      <c r="N8" s="255"/>
      <c r="O8" s="253"/>
      <c r="P8" s="253"/>
      <c r="Q8" s="253"/>
      <c r="R8" s="253"/>
      <c r="S8" s="253"/>
      <c r="T8" s="255"/>
      <c r="U8" s="255"/>
      <c r="V8" s="255"/>
      <c r="W8" s="255"/>
    </row>
    <row r="9" spans="1:23">
      <c r="A9" s="248"/>
      <c r="B9" s="253"/>
      <c r="C9" s="253"/>
      <c r="D9" s="253"/>
      <c r="E9" s="253"/>
      <c r="F9" s="253"/>
      <c r="G9" s="253"/>
      <c r="H9" s="255"/>
      <c r="I9" s="255"/>
      <c r="J9" s="253"/>
      <c r="K9" s="253"/>
      <c r="L9" s="253"/>
      <c r="M9" s="255"/>
      <c r="N9" s="255"/>
      <c r="O9" s="253"/>
      <c r="P9" s="253"/>
      <c r="Q9" s="253"/>
      <c r="R9" s="253"/>
      <c r="S9" s="253"/>
      <c r="T9" s="255"/>
      <c r="U9" s="255"/>
      <c r="V9" s="255"/>
      <c r="W9" s="255"/>
    </row>
    <row r="10" spans="1:23" ht="23.25" customHeight="1">
      <c r="A10" s="244"/>
      <c r="B10" s="253"/>
      <c r="C10" s="253"/>
      <c r="D10" s="253"/>
      <c r="E10" s="253"/>
      <c r="F10" s="253"/>
      <c r="G10" s="253"/>
      <c r="H10" s="256"/>
      <c r="I10" s="256"/>
      <c r="J10" s="253"/>
      <c r="K10" s="253"/>
      <c r="L10" s="253"/>
      <c r="M10" s="256"/>
      <c r="N10" s="256"/>
      <c r="O10" s="253"/>
      <c r="P10" s="253"/>
      <c r="Q10" s="253"/>
      <c r="R10" s="253"/>
      <c r="S10" s="253"/>
      <c r="T10" s="256"/>
      <c r="U10" s="256"/>
      <c r="V10" s="256"/>
      <c r="W10" s="256"/>
    </row>
    <row r="11" spans="1:23">
      <c r="A11" s="150" t="s">
        <v>26</v>
      </c>
      <c r="B11" s="149">
        <v>62</v>
      </c>
      <c r="C11" s="149">
        <v>63</v>
      </c>
      <c r="D11" s="149">
        <v>64</v>
      </c>
      <c r="E11" s="149">
        <v>65</v>
      </c>
      <c r="F11" s="247">
        <v>66</v>
      </c>
      <c r="G11" s="247"/>
      <c r="H11" s="149">
        <v>67</v>
      </c>
      <c r="I11" s="149">
        <v>68</v>
      </c>
      <c r="J11" s="149">
        <v>69</v>
      </c>
      <c r="K11" s="149">
        <v>70</v>
      </c>
      <c r="L11" s="149">
        <v>71</v>
      </c>
      <c r="M11" s="149">
        <v>72</v>
      </c>
      <c r="N11" s="149">
        <v>73</v>
      </c>
      <c r="O11" s="149">
        <v>74</v>
      </c>
      <c r="P11" s="149">
        <v>75</v>
      </c>
      <c r="Q11" s="149">
        <v>76</v>
      </c>
      <c r="R11" s="149">
        <v>77</v>
      </c>
      <c r="S11" s="149">
        <v>78</v>
      </c>
      <c r="T11" s="151">
        <v>79</v>
      </c>
      <c r="U11" s="151">
        <v>80</v>
      </c>
      <c r="V11" s="136">
        <v>81</v>
      </c>
      <c r="W11" s="151">
        <v>82</v>
      </c>
    </row>
    <row r="12" spans="1:23" ht="49.5" customHeight="1">
      <c r="A12" s="174" t="s">
        <v>41</v>
      </c>
      <c r="B12" s="86">
        <f>SUM(B13:B49)</f>
        <v>373735</v>
      </c>
      <c r="C12" s="86">
        <f t="shared" ref="C12:V12" si="0">SUM(C13:C49)</f>
        <v>290198</v>
      </c>
      <c r="D12" s="86">
        <f t="shared" si="0"/>
        <v>300454</v>
      </c>
      <c r="E12" s="86">
        <f t="shared" si="0"/>
        <v>230656</v>
      </c>
      <c r="F12" s="86">
        <f t="shared" si="0"/>
        <v>4651491</v>
      </c>
      <c r="G12" s="86">
        <f t="shared" si="0"/>
        <v>3703342</v>
      </c>
      <c r="H12" s="86">
        <f t="shared" si="0"/>
        <v>18723</v>
      </c>
      <c r="I12" s="86">
        <f t="shared" si="0"/>
        <v>8661696</v>
      </c>
      <c r="J12" s="86">
        <f t="shared" si="0"/>
        <v>6435600</v>
      </c>
      <c r="K12" s="86">
        <f t="shared" si="0"/>
        <v>6817920</v>
      </c>
      <c r="L12" s="86">
        <f t="shared" si="0"/>
        <v>5225948</v>
      </c>
      <c r="M12" s="86">
        <f t="shared" si="0"/>
        <v>245</v>
      </c>
      <c r="N12" s="86">
        <f t="shared" si="0"/>
        <v>297</v>
      </c>
      <c r="O12" s="86">
        <f t="shared" si="0"/>
        <v>140</v>
      </c>
      <c r="P12" s="86">
        <f t="shared" si="0"/>
        <v>142</v>
      </c>
      <c r="Q12" s="86">
        <f t="shared" si="0"/>
        <v>125</v>
      </c>
      <c r="R12" s="86">
        <f t="shared" si="0"/>
        <v>26</v>
      </c>
      <c r="S12" s="86">
        <f t="shared" si="0"/>
        <v>25</v>
      </c>
      <c r="T12" s="86">
        <f t="shared" si="0"/>
        <v>41</v>
      </c>
      <c r="U12" s="86">
        <f t="shared" si="0"/>
        <v>25</v>
      </c>
      <c r="V12" s="86">
        <f t="shared" si="0"/>
        <v>13</v>
      </c>
      <c r="W12" s="86">
        <f>SUM(W13:W49)</f>
        <v>10</v>
      </c>
    </row>
    <row r="13" spans="1:23" ht="15.75" customHeight="1">
      <c r="A13" s="135" t="s">
        <v>106</v>
      </c>
      <c r="B13" s="124">
        <f>B52</f>
        <v>82516</v>
      </c>
      <c r="C13" s="124">
        <f t="shared" ref="C13:W13" si="1">C52</f>
        <v>58483</v>
      </c>
      <c r="D13" s="124">
        <f t="shared" si="1"/>
        <v>74546</v>
      </c>
      <c r="E13" s="124">
        <f t="shared" si="1"/>
        <v>54288</v>
      </c>
      <c r="F13" s="124">
        <f t="shared" si="1"/>
        <v>849619</v>
      </c>
      <c r="G13" s="124">
        <f t="shared" si="1"/>
        <v>628825</v>
      </c>
      <c r="H13" s="124">
        <f t="shared" si="1"/>
        <v>0</v>
      </c>
      <c r="I13" s="124">
        <f t="shared" si="1"/>
        <v>1776961</v>
      </c>
      <c r="J13" s="124">
        <f t="shared" si="1"/>
        <v>1151553</v>
      </c>
      <c r="K13" s="124">
        <f t="shared" si="1"/>
        <v>1348354</v>
      </c>
      <c r="L13" s="124">
        <f t="shared" si="1"/>
        <v>852383</v>
      </c>
      <c r="M13" s="124">
        <f t="shared" si="1"/>
        <v>83</v>
      </c>
      <c r="N13" s="124">
        <f t="shared" si="1"/>
        <v>83</v>
      </c>
      <c r="O13" s="124">
        <f t="shared" si="1"/>
        <v>13</v>
      </c>
      <c r="P13" s="124">
        <f t="shared" si="1"/>
        <v>29</v>
      </c>
      <c r="Q13" s="124">
        <f t="shared" si="1"/>
        <v>29</v>
      </c>
      <c r="R13" s="124">
        <f t="shared" si="1"/>
        <v>0</v>
      </c>
      <c r="S13" s="124">
        <f t="shared" si="1"/>
        <v>0</v>
      </c>
      <c r="T13" s="124">
        <f t="shared" si="1"/>
        <v>0</v>
      </c>
      <c r="U13" s="124">
        <f t="shared" si="1"/>
        <v>0</v>
      </c>
      <c r="V13" s="124">
        <f t="shared" si="1"/>
        <v>0</v>
      </c>
      <c r="W13" s="124">
        <f t="shared" si="1"/>
        <v>0</v>
      </c>
    </row>
    <row r="14" spans="1:23" ht="14.25" customHeight="1">
      <c r="A14" s="26" t="s">
        <v>109</v>
      </c>
      <c r="B14" s="36">
        <f>B58</f>
        <v>12100</v>
      </c>
      <c r="C14" s="36">
        <f t="shared" ref="C14:W14" si="2">C58</f>
        <v>9992</v>
      </c>
      <c r="D14" s="36">
        <f t="shared" si="2"/>
        <v>10191</v>
      </c>
      <c r="E14" s="36">
        <f t="shared" si="2"/>
        <v>8303</v>
      </c>
      <c r="F14" s="36">
        <f t="shared" si="2"/>
        <v>99850</v>
      </c>
      <c r="G14" s="36">
        <f t="shared" si="2"/>
        <v>96348</v>
      </c>
      <c r="H14" s="36">
        <f t="shared" si="2"/>
        <v>0</v>
      </c>
      <c r="I14" s="36">
        <f t="shared" si="2"/>
        <v>229254</v>
      </c>
      <c r="J14" s="36">
        <f t="shared" si="2"/>
        <v>132344</v>
      </c>
      <c r="K14" s="36">
        <f t="shared" si="2"/>
        <v>196279</v>
      </c>
      <c r="L14" s="36">
        <f t="shared" si="2"/>
        <v>117027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36">
        <f t="shared" si="2"/>
        <v>0</v>
      </c>
      <c r="Q14" s="36">
        <f t="shared" si="2"/>
        <v>0</v>
      </c>
      <c r="R14" s="36">
        <f t="shared" si="2"/>
        <v>0</v>
      </c>
      <c r="S14" s="36">
        <f t="shared" si="2"/>
        <v>0</v>
      </c>
      <c r="T14" s="36">
        <f t="shared" si="2"/>
        <v>0</v>
      </c>
      <c r="U14" s="36">
        <f t="shared" si="2"/>
        <v>0</v>
      </c>
      <c r="V14" s="36">
        <f t="shared" si="2"/>
        <v>0</v>
      </c>
      <c r="W14" s="36">
        <f t="shared" si="2"/>
        <v>0</v>
      </c>
    </row>
    <row r="15" spans="1:23" ht="14.25" customHeight="1">
      <c r="A15" s="26" t="s">
        <v>107</v>
      </c>
      <c r="B15" s="36">
        <f>SUM(B61,B98)</f>
        <v>8790</v>
      </c>
      <c r="C15" s="36">
        <f t="shared" ref="C15:W23" si="3">SUM(C61,C98)</f>
        <v>6867</v>
      </c>
      <c r="D15" s="36">
        <f t="shared" si="3"/>
        <v>7882</v>
      </c>
      <c r="E15" s="36">
        <f t="shared" si="3"/>
        <v>6327</v>
      </c>
      <c r="F15" s="36">
        <f t="shared" si="3"/>
        <v>154184</v>
      </c>
      <c r="G15" s="36">
        <f t="shared" si="3"/>
        <v>129861</v>
      </c>
      <c r="H15" s="36">
        <f t="shared" si="3"/>
        <v>0</v>
      </c>
      <c r="I15" s="36">
        <f t="shared" si="3"/>
        <v>286487</v>
      </c>
      <c r="J15" s="36">
        <f t="shared" si="3"/>
        <v>246450</v>
      </c>
      <c r="K15" s="36">
        <f t="shared" si="3"/>
        <v>230826</v>
      </c>
      <c r="L15" s="36">
        <f t="shared" si="3"/>
        <v>200304</v>
      </c>
      <c r="M15" s="36">
        <f t="shared" si="3"/>
        <v>10</v>
      </c>
      <c r="N15" s="36">
        <f t="shared" si="3"/>
        <v>16</v>
      </c>
      <c r="O15" s="36">
        <f t="shared" si="3"/>
        <v>11</v>
      </c>
      <c r="P15" s="36">
        <f t="shared" si="3"/>
        <v>10</v>
      </c>
      <c r="Q15" s="36">
        <f t="shared" si="3"/>
        <v>9</v>
      </c>
      <c r="R15" s="36">
        <f t="shared" si="3"/>
        <v>1</v>
      </c>
      <c r="S15" s="36">
        <f t="shared" si="3"/>
        <v>1</v>
      </c>
      <c r="T15" s="36">
        <f t="shared" si="3"/>
        <v>5</v>
      </c>
      <c r="U15" s="36">
        <f t="shared" si="3"/>
        <v>0</v>
      </c>
      <c r="V15" s="36">
        <f t="shared" si="3"/>
        <v>0</v>
      </c>
      <c r="W15" s="36">
        <f t="shared" si="3"/>
        <v>0</v>
      </c>
    </row>
    <row r="16" spans="1:23" ht="14.25" customHeight="1">
      <c r="A16" s="81" t="s">
        <v>108</v>
      </c>
      <c r="B16" s="36">
        <f t="shared" ref="B16:Q49" si="4">SUM(B62,B99)</f>
        <v>2705</v>
      </c>
      <c r="C16" s="36">
        <f t="shared" si="4"/>
        <v>2144</v>
      </c>
      <c r="D16" s="36">
        <f t="shared" si="4"/>
        <v>1858</v>
      </c>
      <c r="E16" s="36">
        <f t="shared" si="4"/>
        <v>1397</v>
      </c>
      <c r="F16" s="36">
        <f t="shared" si="4"/>
        <v>43384</v>
      </c>
      <c r="G16" s="36">
        <f t="shared" si="4"/>
        <v>35004</v>
      </c>
      <c r="H16" s="36">
        <f t="shared" si="4"/>
        <v>0</v>
      </c>
      <c r="I16" s="36">
        <f t="shared" si="4"/>
        <v>72915</v>
      </c>
      <c r="J16" s="36">
        <f t="shared" si="4"/>
        <v>47371</v>
      </c>
      <c r="K16" s="36">
        <f t="shared" si="4"/>
        <v>63246</v>
      </c>
      <c r="L16" s="36">
        <f t="shared" si="4"/>
        <v>42174</v>
      </c>
      <c r="M16" s="36">
        <f t="shared" si="4"/>
        <v>1</v>
      </c>
      <c r="N16" s="36">
        <f t="shared" si="4"/>
        <v>1</v>
      </c>
      <c r="O16" s="36">
        <f t="shared" si="4"/>
        <v>0</v>
      </c>
      <c r="P16" s="36">
        <f t="shared" si="4"/>
        <v>1</v>
      </c>
      <c r="Q16" s="36">
        <f t="shared" si="4"/>
        <v>0</v>
      </c>
      <c r="R16" s="36">
        <f t="shared" si="3"/>
        <v>0</v>
      </c>
      <c r="S16" s="36">
        <f t="shared" si="3"/>
        <v>0</v>
      </c>
      <c r="T16" s="36">
        <f t="shared" si="3"/>
        <v>0</v>
      </c>
      <c r="U16" s="36">
        <f t="shared" si="3"/>
        <v>0</v>
      </c>
      <c r="V16" s="36">
        <f t="shared" si="3"/>
        <v>1</v>
      </c>
      <c r="W16" s="36">
        <f t="shared" si="3"/>
        <v>0</v>
      </c>
    </row>
    <row r="17" spans="1:25" ht="14.25" customHeight="1">
      <c r="A17" s="26" t="s">
        <v>110</v>
      </c>
      <c r="B17" s="36">
        <f t="shared" si="4"/>
        <v>7924</v>
      </c>
      <c r="C17" s="36">
        <f t="shared" si="4"/>
        <v>5973</v>
      </c>
      <c r="D17" s="36">
        <f t="shared" si="4"/>
        <v>7638</v>
      </c>
      <c r="E17" s="36">
        <f t="shared" si="4"/>
        <v>5757</v>
      </c>
      <c r="F17" s="36">
        <f t="shared" si="4"/>
        <v>97984</v>
      </c>
      <c r="G17" s="36">
        <f t="shared" si="4"/>
        <v>75843</v>
      </c>
      <c r="H17" s="36">
        <f t="shared" si="4"/>
        <v>0</v>
      </c>
      <c r="I17" s="36">
        <f t="shared" si="4"/>
        <v>134042</v>
      </c>
      <c r="J17" s="36">
        <f t="shared" si="4"/>
        <v>98611</v>
      </c>
      <c r="K17" s="36">
        <f t="shared" si="4"/>
        <v>104053</v>
      </c>
      <c r="L17" s="36">
        <f t="shared" si="4"/>
        <v>79107</v>
      </c>
      <c r="M17" s="36">
        <f t="shared" si="4"/>
        <v>0</v>
      </c>
      <c r="N17" s="36">
        <f t="shared" si="4"/>
        <v>0</v>
      </c>
      <c r="O17" s="36">
        <f t="shared" si="4"/>
        <v>0</v>
      </c>
      <c r="P17" s="36">
        <f t="shared" si="4"/>
        <v>0</v>
      </c>
      <c r="Q17" s="36">
        <f t="shared" si="4"/>
        <v>0</v>
      </c>
      <c r="R17" s="36">
        <f t="shared" si="3"/>
        <v>0</v>
      </c>
      <c r="S17" s="36">
        <f t="shared" si="3"/>
        <v>0</v>
      </c>
      <c r="T17" s="36">
        <f t="shared" si="3"/>
        <v>0</v>
      </c>
      <c r="U17" s="36">
        <f t="shared" si="3"/>
        <v>0</v>
      </c>
      <c r="V17" s="36">
        <f t="shared" si="3"/>
        <v>0</v>
      </c>
      <c r="W17" s="36">
        <f t="shared" si="3"/>
        <v>0</v>
      </c>
    </row>
    <row r="18" spans="1:25" ht="14.25" customHeight="1">
      <c r="A18" s="26" t="s">
        <v>111</v>
      </c>
      <c r="B18" s="36">
        <f t="shared" si="4"/>
        <v>13607</v>
      </c>
      <c r="C18" s="36">
        <f t="shared" si="4"/>
        <v>10339</v>
      </c>
      <c r="D18" s="36">
        <f t="shared" si="4"/>
        <v>4656</v>
      </c>
      <c r="E18" s="36">
        <f t="shared" si="4"/>
        <v>3560</v>
      </c>
      <c r="F18" s="36">
        <f t="shared" si="4"/>
        <v>196844</v>
      </c>
      <c r="G18" s="36">
        <f t="shared" si="4"/>
        <v>150613</v>
      </c>
      <c r="H18" s="36">
        <f t="shared" si="4"/>
        <v>0</v>
      </c>
      <c r="I18" s="36">
        <f t="shared" si="4"/>
        <v>402670</v>
      </c>
      <c r="J18" s="36">
        <f t="shared" si="4"/>
        <v>250025</v>
      </c>
      <c r="K18" s="36">
        <f t="shared" si="4"/>
        <v>271442</v>
      </c>
      <c r="L18" s="36">
        <f t="shared" si="4"/>
        <v>186674</v>
      </c>
      <c r="M18" s="36">
        <f t="shared" si="4"/>
        <v>2</v>
      </c>
      <c r="N18" s="36">
        <f t="shared" si="4"/>
        <v>2</v>
      </c>
      <c r="O18" s="36">
        <f t="shared" si="4"/>
        <v>2</v>
      </c>
      <c r="P18" s="36">
        <f t="shared" si="4"/>
        <v>2</v>
      </c>
      <c r="Q18" s="36">
        <f t="shared" si="4"/>
        <v>1</v>
      </c>
      <c r="R18" s="36">
        <f t="shared" si="3"/>
        <v>0</v>
      </c>
      <c r="S18" s="36">
        <f t="shared" si="3"/>
        <v>0</v>
      </c>
      <c r="T18" s="36">
        <f t="shared" si="3"/>
        <v>0</v>
      </c>
      <c r="U18" s="36">
        <f t="shared" si="3"/>
        <v>0</v>
      </c>
      <c r="V18" s="36">
        <f t="shared" si="3"/>
        <v>0</v>
      </c>
      <c r="W18" s="36">
        <f t="shared" si="3"/>
        <v>0</v>
      </c>
    </row>
    <row r="19" spans="1:25" ht="14.25" customHeight="1">
      <c r="A19" s="26" t="s">
        <v>112</v>
      </c>
      <c r="B19" s="36">
        <f t="shared" si="4"/>
        <v>6897</v>
      </c>
      <c r="C19" s="36">
        <f t="shared" si="4"/>
        <v>5652</v>
      </c>
      <c r="D19" s="36">
        <f t="shared" si="4"/>
        <v>4134</v>
      </c>
      <c r="E19" s="36">
        <f t="shared" si="4"/>
        <v>3315</v>
      </c>
      <c r="F19" s="36">
        <f t="shared" si="4"/>
        <v>83664</v>
      </c>
      <c r="G19" s="36">
        <f t="shared" si="4"/>
        <v>68561</v>
      </c>
      <c r="H19" s="36">
        <f t="shared" si="4"/>
        <v>0</v>
      </c>
      <c r="I19" s="36">
        <f t="shared" si="4"/>
        <v>102021</v>
      </c>
      <c r="J19" s="36">
        <f t="shared" si="4"/>
        <v>88330</v>
      </c>
      <c r="K19" s="36">
        <f t="shared" si="4"/>
        <v>91118</v>
      </c>
      <c r="L19" s="36">
        <f t="shared" si="4"/>
        <v>83161</v>
      </c>
      <c r="M19" s="36">
        <f t="shared" si="4"/>
        <v>2</v>
      </c>
      <c r="N19" s="36">
        <f t="shared" si="4"/>
        <v>2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6">
        <f t="shared" si="3"/>
        <v>0</v>
      </c>
      <c r="S19" s="36">
        <f t="shared" si="3"/>
        <v>0</v>
      </c>
      <c r="T19" s="36">
        <f t="shared" si="3"/>
        <v>0</v>
      </c>
      <c r="U19" s="36">
        <f t="shared" si="3"/>
        <v>0</v>
      </c>
      <c r="V19" s="36">
        <f t="shared" si="3"/>
        <v>0</v>
      </c>
      <c r="W19" s="36">
        <f t="shared" si="3"/>
        <v>0</v>
      </c>
    </row>
    <row r="20" spans="1:25" ht="14.25" customHeight="1">
      <c r="A20" s="26" t="s">
        <v>113</v>
      </c>
      <c r="B20" s="36">
        <f t="shared" si="4"/>
        <v>7970</v>
      </c>
      <c r="C20" s="36">
        <f t="shared" si="4"/>
        <v>6508</v>
      </c>
      <c r="D20" s="36">
        <f t="shared" si="4"/>
        <v>5261</v>
      </c>
      <c r="E20" s="36">
        <f t="shared" si="4"/>
        <v>4391</v>
      </c>
      <c r="F20" s="36">
        <f t="shared" si="4"/>
        <v>77578</v>
      </c>
      <c r="G20" s="36">
        <f t="shared" si="4"/>
        <v>62311</v>
      </c>
      <c r="H20" s="36">
        <f t="shared" si="4"/>
        <v>0</v>
      </c>
      <c r="I20" s="36">
        <f t="shared" si="4"/>
        <v>181920</v>
      </c>
      <c r="J20" s="36">
        <f t="shared" si="4"/>
        <v>150763</v>
      </c>
      <c r="K20" s="36">
        <f t="shared" si="4"/>
        <v>146947</v>
      </c>
      <c r="L20" s="36">
        <f t="shared" si="4"/>
        <v>153037</v>
      </c>
      <c r="M20" s="36">
        <f t="shared" si="4"/>
        <v>4</v>
      </c>
      <c r="N20" s="36">
        <f t="shared" si="4"/>
        <v>6</v>
      </c>
      <c r="O20" s="36">
        <f t="shared" si="4"/>
        <v>4</v>
      </c>
      <c r="P20" s="36">
        <f t="shared" si="4"/>
        <v>2</v>
      </c>
      <c r="Q20" s="36">
        <f t="shared" si="4"/>
        <v>4</v>
      </c>
      <c r="R20" s="36">
        <f t="shared" si="3"/>
        <v>2</v>
      </c>
      <c r="S20" s="36">
        <f t="shared" si="3"/>
        <v>2</v>
      </c>
      <c r="T20" s="36">
        <f t="shared" si="3"/>
        <v>0</v>
      </c>
      <c r="U20" s="36">
        <f t="shared" si="3"/>
        <v>0</v>
      </c>
      <c r="V20" s="36">
        <f t="shared" si="3"/>
        <v>0</v>
      </c>
      <c r="W20" s="36">
        <f t="shared" si="3"/>
        <v>0</v>
      </c>
      <c r="X20" s="14"/>
      <c r="Y20" s="14"/>
    </row>
    <row r="21" spans="1:25" ht="14.25" customHeight="1">
      <c r="A21" s="26" t="s">
        <v>114</v>
      </c>
      <c r="B21" s="36">
        <f t="shared" si="4"/>
        <v>9773</v>
      </c>
      <c r="C21" s="36">
        <f t="shared" si="4"/>
        <v>8383</v>
      </c>
      <c r="D21" s="36">
        <f t="shared" si="4"/>
        <v>5045</v>
      </c>
      <c r="E21" s="36">
        <f t="shared" si="4"/>
        <v>4521</v>
      </c>
      <c r="F21" s="36">
        <f t="shared" si="4"/>
        <v>89386</v>
      </c>
      <c r="G21" s="36">
        <f t="shared" si="4"/>
        <v>63716</v>
      </c>
      <c r="H21" s="36">
        <f t="shared" si="4"/>
        <v>0</v>
      </c>
      <c r="I21" s="36">
        <f t="shared" si="4"/>
        <v>186600</v>
      </c>
      <c r="J21" s="36">
        <f t="shared" si="4"/>
        <v>174350</v>
      </c>
      <c r="K21" s="36">
        <f t="shared" si="4"/>
        <v>161834</v>
      </c>
      <c r="L21" s="36">
        <f t="shared" si="4"/>
        <v>150411</v>
      </c>
      <c r="M21" s="36">
        <f t="shared" si="4"/>
        <v>12</v>
      </c>
      <c r="N21" s="36">
        <f t="shared" si="4"/>
        <v>14</v>
      </c>
      <c r="O21" s="36">
        <f t="shared" si="4"/>
        <v>0</v>
      </c>
      <c r="P21" s="36">
        <f t="shared" si="4"/>
        <v>0</v>
      </c>
      <c r="Q21" s="36">
        <f t="shared" si="4"/>
        <v>0</v>
      </c>
      <c r="R21" s="36">
        <f t="shared" si="3"/>
        <v>0</v>
      </c>
      <c r="S21" s="36">
        <f t="shared" si="3"/>
        <v>0</v>
      </c>
      <c r="T21" s="36">
        <f t="shared" si="3"/>
        <v>0</v>
      </c>
      <c r="U21" s="36">
        <f t="shared" si="3"/>
        <v>0</v>
      </c>
      <c r="V21" s="36">
        <f t="shared" si="3"/>
        <v>0</v>
      </c>
      <c r="W21" s="36">
        <f t="shared" si="3"/>
        <v>0</v>
      </c>
      <c r="X21" s="14"/>
      <c r="Y21" s="14"/>
    </row>
    <row r="22" spans="1:25" ht="14.25" customHeight="1">
      <c r="A22" s="26" t="s">
        <v>115</v>
      </c>
      <c r="B22" s="36">
        <f t="shared" si="4"/>
        <v>6007</v>
      </c>
      <c r="C22" s="36">
        <f t="shared" si="4"/>
        <v>4894</v>
      </c>
      <c r="D22" s="36">
        <f t="shared" si="4"/>
        <v>3124</v>
      </c>
      <c r="E22" s="36">
        <f t="shared" si="4"/>
        <v>2586</v>
      </c>
      <c r="F22" s="36">
        <f t="shared" si="4"/>
        <v>69644</v>
      </c>
      <c r="G22" s="36">
        <f t="shared" si="4"/>
        <v>59324</v>
      </c>
      <c r="H22" s="36">
        <f t="shared" si="4"/>
        <v>0</v>
      </c>
      <c r="I22" s="36">
        <f t="shared" si="4"/>
        <v>130274</v>
      </c>
      <c r="J22" s="36">
        <f t="shared" si="4"/>
        <v>113027</v>
      </c>
      <c r="K22" s="36">
        <f t="shared" si="4"/>
        <v>104336</v>
      </c>
      <c r="L22" s="36">
        <f t="shared" si="4"/>
        <v>92635</v>
      </c>
      <c r="M22" s="36">
        <f t="shared" si="4"/>
        <v>7</v>
      </c>
      <c r="N22" s="36">
        <f t="shared" si="4"/>
        <v>7</v>
      </c>
      <c r="O22" s="36">
        <f t="shared" si="4"/>
        <v>0</v>
      </c>
      <c r="P22" s="36">
        <f t="shared" si="4"/>
        <v>0</v>
      </c>
      <c r="Q22" s="36">
        <f t="shared" si="4"/>
        <v>5</v>
      </c>
      <c r="R22" s="36">
        <f t="shared" si="3"/>
        <v>0</v>
      </c>
      <c r="S22" s="36">
        <f t="shared" si="3"/>
        <v>0</v>
      </c>
      <c r="T22" s="36">
        <f t="shared" si="3"/>
        <v>0</v>
      </c>
      <c r="U22" s="36">
        <f t="shared" si="3"/>
        <v>0</v>
      </c>
      <c r="V22" s="36">
        <f t="shared" si="3"/>
        <v>0</v>
      </c>
      <c r="W22" s="36">
        <f t="shared" si="3"/>
        <v>0</v>
      </c>
    </row>
    <row r="23" spans="1:25" ht="14.25" customHeight="1">
      <c r="A23" s="26" t="s">
        <v>116</v>
      </c>
      <c r="B23" s="36">
        <f t="shared" si="4"/>
        <v>8193</v>
      </c>
      <c r="C23" s="36">
        <f t="shared" si="4"/>
        <v>6518</v>
      </c>
      <c r="D23" s="36">
        <f t="shared" si="4"/>
        <v>8193</v>
      </c>
      <c r="E23" s="36">
        <f t="shared" si="4"/>
        <v>4777</v>
      </c>
      <c r="F23" s="36">
        <f t="shared" si="4"/>
        <v>85431</v>
      </c>
      <c r="G23" s="36">
        <f t="shared" si="4"/>
        <v>70891</v>
      </c>
      <c r="H23" s="36">
        <f t="shared" si="4"/>
        <v>0</v>
      </c>
      <c r="I23" s="36">
        <f t="shared" si="4"/>
        <v>147635</v>
      </c>
      <c r="J23" s="36">
        <f t="shared" si="4"/>
        <v>133726</v>
      </c>
      <c r="K23" s="36">
        <f t="shared" si="4"/>
        <v>113699</v>
      </c>
      <c r="L23" s="36">
        <f t="shared" si="4"/>
        <v>105552</v>
      </c>
      <c r="M23" s="36">
        <f t="shared" si="4"/>
        <v>7</v>
      </c>
      <c r="N23" s="36">
        <f t="shared" si="4"/>
        <v>28</v>
      </c>
      <c r="O23" s="36">
        <f t="shared" si="4"/>
        <v>26</v>
      </c>
      <c r="P23" s="36">
        <f t="shared" si="4"/>
        <v>22</v>
      </c>
      <c r="Q23" s="36">
        <f t="shared" si="4"/>
        <v>0</v>
      </c>
      <c r="R23" s="36">
        <f t="shared" si="3"/>
        <v>0</v>
      </c>
      <c r="S23" s="36">
        <f t="shared" si="3"/>
        <v>0</v>
      </c>
      <c r="T23" s="36">
        <f t="shared" si="3"/>
        <v>0</v>
      </c>
      <c r="U23" s="36">
        <f t="shared" si="3"/>
        <v>0</v>
      </c>
      <c r="V23" s="36">
        <f t="shared" si="3"/>
        <v>0</v>
      </c>
      <c r="W23" s="36">
        <f t="shared" si="3"/>
        <v>0</v>
      </c>
    </row>
    <row r="24" spans="1:25" ht="14.25" customHeight="1">
      <c r="A24" s="26" t="s">
        <v>117</v>
      </c>
      <c r="B24" s="36">
        <f>SUM(B70,B107)</f>
        <v>4054</v>
      </c>
      <c r="C24" s="36">
        <f t="shared" ref="C24:W30" si="5">SUM(C70,C107)</f>
        <v>3168</v>
      </c>
      <c r="D24" s="36">
        <f t="shared" si="5"/>
        <v>3112</v>
      </c>
      <c r="E24" s="36">
        <f t="shared" si="5"/>
        <v>2485</v>
      </c>
      <c r="F24" s="36">
        <f t="shared" si="5"/>
        <v>57243</v>
      </c>
      <c r="G24" s="36">
        <f t="shared" si="5"/>
        <v>48500</v>
      </c>
      <c r="H24" s="36">
        <f t="shared" si="5"/>
        <v>0</v>
      </c>
      <c r="I24" s="36">
        <f t="shared" si="5"/>
        <v>98317</v>
      </c>
      <c r="J24" s="36">
        <f t="shared" si="5"/>
        <v>76649</v>
      </c>
      <c r="K24" s="36">
        <f t="shared" si="5"/>
        <v>85109</v>
      </c>
      <c r="L24" s="36">
        <f t="shared" si="5"/>
        <v>66553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36">
        <f t="shared" si="5"/>
        <v>0</v>
      </c>
      <c r="S24" s="36">
        <f t="shared" si="5"/>
        <v>0</v>
      </c>
      <c r="T24" s="36">
        <f t="shared" si="5"/>
        <v>0</v>
      </c>
      <c r="U24" s="36">
        <f t="shared" si="5"/>
        <v>0</v>
      </c>
      <c r="V24" s="36">
        <f t="shared" si="5"/>
        <v>0</v>
      </c>
      <c r="W24" s="36">
        <f t="shared" si="5"/>
        <v>0</v>
      </c>
    </row>
    <row r="25" spans="1:25" ht="14.25" customHeight="1">
      <c r="A25" s="26" t="s">
        <v>118</v>
      </c>
      <c r="B25" s="36">
        <f t="shared" si="4"/>
        <v>7698</v>
      </c>
      <c r="C25" s="36">
        <f t="shared" si="4"/>
        <v>5990</v>
      </c>
      <c r="D25" s="36">
        <f t="shared" si="4"/>
        <v>4755</v>
      </c>
      <c r="E25" s="36">
        <f t="shared" si="4"/>
        <v>3582</v>
      </c>
      <c r="F25" s="36">
        <f t="shared" si="4"/>
        <v>89911</v>
      </c>
      <c r="G25" s="36">
        <f t="shared" si="4"/>
        <v>72378</v>
      </c>
      <c r="H25" s="36">
        <f t="shared" si="4"/>
        <v>0</v>
      </c>
      <c r="I25" s="36">
        <f t="shared" si="4"/>
        <v>150358</v>
      </c>
      <c r="J25" s="36">
        <f t="shared" si="4"/>
        <v>134669</v>
      </c>
      <c r="K25" s="36">
        <f t="shared" si="4"/>
        <v>106797</v>
      </c>
      <c r="L25" s="36">
        <f t="shared" si="4"/>
        <v>89634</v>
      </c>
      <c r="M25" s="36">
        <f t="shared" si="4"/>
        <v>11</v>
      </c>
      <c r="N25" s="36">
        <f t="shared" si="4"/>
        <v>15</v>
      </c>
      <c r="O25" s="36">
        <f t="shared" si="4"/>
        <v>13</v>
      </c>
      <c r="P25" s="36">
        <f t="shared" si="4"/>
        <v>13</v>
      </c>
      <c r="Q25" s="36">
        <f t="shared" si="4"/>
        <v>9</v>
      </c>
      <c r="R25" s="36">
        <f t="shared" si="5"/>
        <v>0</v>
      </c>
      <c r="S25" s="36">
        <f t="shared" si="5"/>
        <v>0</v>
      </c>
      <c r="T25" s="36">
        <f t="shared" si="5"/>
        <v>3</v>
      </c>
      <c r="U25" s="36">
        <f t="shared" si="5"/>
        <v>0</v>
      </c>
      <c r="V25" s="36">
        <f t="shared" si="5"/>
        <v>0</v>
      </c>
      <c r="W25" s="36">
        <f t="shared" si="5"/>
        <v>0</v>
      </c>
    </row>
    <row r="26" spans="1:25" ht="14.25" customHeight="1">
      <c r="A26" s="26" t="s">
        <v>119</v>
      </c>
      <c r="B26" s="36">
        <f t="shared" si="4"/>
        <v>3678</v>
      </c>
      <c r="C26" s="36">
        <f t="shared" si="4"/>
        <v>2590</v>
      </c>
      <c r="D26" s="36">
        <f t="shared" si="4"/>
        <v>2398</v>
      </c>
      <c r="E26" s="36">
        <f t="shared" si="4"/>
        <v>1731</v>
      </c>
      <c r="F26" s="36">
        <f t="shared" si="4"/>
        <v>37839</v>
      </c>
      <c r="G26" s="36">
        <f t="shared" si="4"/>
        <v>29027</v>
      </c>
      <c r="H26" s="36">
        <f t="shared" si="4"/>
        <v>0</v>
      </c>
      <c r="I26" s="36">
        <f t="shared" si="4"/>
        <v>50953</v>
      </c>
      <c r="J26" s="36">
        <f t="shared" si="4"/>
        <v>45165</v>
      </c>
      <c r="K26" s="36">
        <f t="shared" si="4"/>
        <v>43573</v>
      </c>
      <c r="L26" s="36">
        <f t="shared" si="4"/>
        <v>38590</v>
      </c>
      <c r="M26" s="36">
        <f t="shared" si="4"/>
        <v>9</v>
      </c>
      <c r="N26" s="36">
        <f t="shared" si="4"/>
        <v>10</v>
      </c>
      <c r="O26" s="36">
        <f t="shared" si="4"/>
        <v>10</v>
      </c>
      <c r="P26" s="36">
        <f t="shared" si="4"/>
        <v>9</v>
      </c>
      <c r="Q26" s="36">
        <f t="shared" si="4"/>
        <v>10</v>
      </c>
      <c r="R26" s="36">
        <f t="shared" si="5"/>
        <v>0</v>
      </c>
      <c r="S26" s="36">
        <f t="shared" si="5"/>
        <v>0</v>
      </c>
      <c r="T26" s="36">
        <f t="shared" si="5"/>
        <v>7</v>
      </c>
      <c r="U26" s="36">
        <f t="shared" si="5"/>
        <v>2</v>
      </c>
      <c r="V26" s="36">
        <f t="shared" si="5"/>
        <v>2</v>
      </c>
      <c r="W26" s="36">
        <f t="shared" si="5"/>
        <v>2</v>
      </c>
    </row>
    <row r="27" spans="1:25" ht="14.25" customHeight="1">
      <c r="A27" s="26" t="s">
        <v>120</v>
      </c>
      <c r="B27" s="36">
        <f t="shared" si="4"/>
        <v>8555</v>
      </c>
      <c r="C27" s="36">
        <f t="shared" si="4"/>
        <v>6840</v>
      </c>
      <c r="D27" s="36">
        <f t="shared" si="4"/>
        <v>8555</v>
      </c>
      <c r="E27" s="36">
        <f t="shared" si="4"/>
        <v>6840</v>
      </c>
      <c r="F27" s="36">
        <f t="shared" si="4"/>
        <v>93032</v>
      </c>
      <c r="G27" s="36">
        <f t="shared" si="4"/>
        <v>71917</v>
      </c>
      <c r="H27" s="36">
        <f t="shared" si="4"/>
        <v>0</v>
      </c>
      <c r="I27" s="36">
        <f t="shared" si="4"/>
        <v>261560</v>
      </c>
      <c r="J27" s="36">
        <f t="shared" si="4"/>
        <v>177829</v>
      </c>
      <c r="K27" s="36">
        <f t="shared" si="4"/>
        <v>188474</v>
      </c>
      <c r="L27" s="36">
        <f t="shared" si="4"/>
        <v>149361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  <c r="Q27" s="36">
        <f t="shared" si="4"/>
        <v>0</v>
      </c>
      <c r="R27" s="36">
        <f t="shared" si="5"/>
        <v>0</v>
      </c>
      <c r="S27" s="36">
        <f t="shared" si="5"/>
        <v>0</v>
      </c>
      <c r="T27" s="36">
        <f t="shared" si="5"/>
        <v>0</v>
      </c>
      <c r="U27" s="36">
        <f t="shared" si="5"/>
        <v>0</v>
      </c>
      <c r="V27" s="36">
        <f t="shared" si="5"/>
        <v>0</v>
      </c>
      <c r="W27" s="36">
        <f t="shared" si="5"/>
        <v>0</v>
      </c>
    </row>
    <row r="28" spans="1:25" ht="14.25" customHeight="1">
      <c r="A28" s="26" t="s">
        <v>121</v>
      </c>
      <c r="B28" s="36">
        <f t="shared" si="4"/>
        <v>9988</v>
      </c>
      <c r="C28" s="36">
        <f t="shared" si="4"/>
        <v>8114</v>
      </c>
      <c r="D28" s="36">
        <f t="shared" si="4"/>
        <v>7662</v>
      </c>
      <c r="E28" s="36">
        <f t="shared" si="4"/>
        <v>6281</v>
      </c>
      <c r="F28" s="36">
        <f t="shared" si="4"/>
        <v>181511</v>
      </c>
      <c r="G28" s="36">
        <f t="shared" si="4"/>
        <v>141889</v>
      </c>
      <c r="H28" s="36">
        <f t="shared" si="4"/>
        <v>0</v>
      </c>
      <c r="I28" s="36">
        <f t="shared" si="4"/>
        <v>215968</v>
      </c>
      <c r="J28" s="36">
        <f t="shared" si="4"/>
        <v>159602</v>
      </c>
      <c r="K28" s="36">
        <f t="shared" si="4"/>
        <v>171191</v>
      </c>
      <c r="L28" s="36">
        <f t="shared" si="4"/>
        <v>126133</v>
      </c>
      <c r="M28" s="36">
        <f t="shared" si="4"/>
        <v>1</v>
      </c>
      <c r="N28" s="36">
        <f t="shared" si="4"/>
        <v>1</v>
      </c>
      <c r="O28" s="36">
        <f t="shared" si="4"/>
        <v>0</v>
      </c>
      <c r="P28" s="36">
        <f t="shared" si="4"/>
        <v>0</v>
      </c>
      <c r="Q28" s="36">
        <f t="shared" si="4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 t="shared" si="5"/>
        <v>0</v>
      </c>
    </row>
    <row r="29" spans="1:25" ht="14.25" customHeight="1">
      <c r="A29" s="26" t="s">
        <v>122</v>
      </c>
      <c r="B29" s="36">
        <f t="shared" si="4"/>
        <v>9489</v>
      </c>
      <c r="C29" s="36">
        <f t="shared" si="4"/>
        <v>7772</v>
      </c>
      <c r="D29" s="36">
        <f t="shared" si="4"/>
        <v>7234</v>
      </c>
      <c r="E29" s="36">
        <f t="shared" si="4"/>
        <v>6072</v>
      </c>
      <c r="F29" s="36">
        <f t="shared" si="4"/>
        <v>70154</v>
      </c>
      <c r="G29" s="36">
        <f t="shared" si="4"/>
        <v>58821</v>
      </c>
      <c r="H29" s="36">
        <f t="shared" si="4"/>
        <v>0</v>
      </c>
      <c r="I29" s="36">
        <f t="shared" si="4"/>
        <v>211568</v>
      </c>
      <c r="J29" s="36">
        <f t="shared" si="4"/>
        <v>180224</v>
      </c>
      <c r="K29" s="36">
        <f t="shared" si="4"/>
        <v>173322</v>
      </c>
      <c r="L29" s="36">
        <f t="shared" si="4"/>
        <v>147850</v>
      </c>
      <c r="M29" s="36">
        <f t="shared" si="4"/>
        <v>0</v>
      </c>
      <c r="N29" s="36">
        <f t="shared" si="4"/>
        <v>0</v>
      </c>
      <c r="O29" s="36">
        <f t="shared" si="4"/>
        <v>0</v>
      </c>
      <c r="P29" s="36">
        <f t="shared" si="4"/>
        <v>0</v>
      </c>
      <c r="Q29" s="36">
        <f t="shared" si="4"/>
        <v>0</v>
      </c>
      <c r="R29" s="36">
        <f t="shared" si="5"/>
        <v>0</v>
      </c>
      <c r="S29" s="36">
        <f t="shared" si="5"/>
        <v>0</v>
      </c>
      <c r="T29" s="36">
        <f t="shared" si="5"/>
        <v>0</v>
      </c>
      <c r="U29" s="36">
        <f t="shared" si="5"/>
        <v>0</v>
      </c>
      <c r="V29" s="36">
        <f t="shared" si="5"/>
        <v>0</v>
      </c>
      <c r="W29" s="36">
        <f t="shared" si="5"/>
        <v>0</v>
      </c>
    </row>
    <row r="30" spans="1:25" ht="14.25" customHeight="1">
      <c r="A30" s="26" t="s">
        <v>123</v>
      </c>
      <c r="B30" s="36">
        <f t="shared" si="4"/>
        <v>6053</v>
      </c>
      <c r="C30" s="36">
        <f t="shared" si="4"/>
        <v>4891</v>
      </c>
      <c r="D30" s="36">
        <f t="shared" si="4"/>
        <v>4104</v>
      </c>
      <c r="E30" s="36">
        <f t="shared" si="4"/>
        <v>3666</v>
      </c>
      <c r="F30" s="36">
        <f t="shared" si="4"/>
        <v>68558</v>
      </c>
      <c r="G30" s="36">
        <f t="shared" si="4"/>
        <v>56806</v>
      </c>
      <c r="H30" s="36">
        <f t="shared" si="4"/>
        <v>0</v>
      </c>
      <c r="I30" s="36">
        <f t="shared" si="4"/>
        <v>86554</v>
      </c>
      <c r="J30" s="36">
        <f t="shared" si="4"/>
        <v>64762</v>
      </c>
      <c r="K30" s="36">
        <f t="shared" si="4"/>
        <v>72501</v>
      </c>
      <c r="L30" s="36">
        <f t="shared" si="4"/>
        <v>61176</v>
      </c>
      <c r="M30" s="36">
        <f t="shared" si="4"/>
        <v>4</v>
      </c>
      <c r="N30" s="36">
        <f t="shared" si="4"/>
        <v>5</v>
      </c>
      <c r="O30" s="36">
        <f t="shared" si="4"/>
        <v>1</v>
      </c>
      <c r="P30" s="36">
        <f t="shared" si="4"/>
        <v>1</v>
      </c>
      <c r="Q30" s="36">
        <f t="shared" si="4"/>
        <v>1</v>
      </c>
      <c r="R30" s="36">
        <f t="shared" si="5"/>
        <v>0</v>
      </c>
      <c r="S30" s="36">
        <f t="shared" si="5"/>
        <v>0</v>
      </c>
      <c r="T30" s="36">
        <f t="shared" si="5"/>
        <v>0</v>
      </c>
      <c r="U30" s="36">
        <f t="shared" si="5"/>
        <v>0</v>
      </c>
      <c r="V30" s="36">
        <f t="shared" si="5"/>
        <v>0</v>
      </c>
      <c r="W30" s="36">
        <f t="shared" si="5"/>
        <v>0</v>
      </c>
    </row>
    <row r="31" spans="1:25" ht="14.25" customHeight="1">
      <c r="A31" s="26" t="s">
        <v>124</v>
      </c>
      <c r="B31" s="36">
        <f>SUM(B77,B114)</f>
        <v>12805</v>
      </c>
      <c r="C31" s="36">
        <f t="shared" ref="C31:W36" si="6">SUM(C77,C114)</f>
        <v>11034</v>
      </c>
      <c r="D31" s="36">
        <f t="shared" si="6"/>
        <v>12805</v>
      </c>
      <c r="E31" s="36">
        <f t="shared" si="6"/>
        <v>11034</v>
      </c>
      <c r="F31" s="36">
        <f t="shared" si="6"/>
        <v>202947</v>
      </c>
      <c r="G31" s="36">
        <f t="shared" si="6"/>
        <v>181194</v>
      </c>
      <c r="H31" s="36">
        <f t="shared" si="6"/>
        <v>0</v>
      </c>
      <c r="I31" s="36">
        <f t="shared" si="6"/>
        <v>472624</v>
      </c>
      <c r="J31" s="36">
        <f t="shared" si="6"/>
        <v>406830</v>
      </c>
      <c r="K31" s="36">
        <f t="shared" si="6"/>
        <v>448404</v>
      </c>
      <c r="L31" s="36">
        <f t="shared" si="6"/>
        <v>397418</v>
      </c>
      <c r="M31" s="36">
        <f t="shared" si="6"/>
        <v>6</v>
      </c>
      <c r="N31" s="36">
        <f t="shared" si="6"/>
        <v>5</v>
      </c>
      <c r="O31" s="36">
        <f t="shared" si="6"/>
        <v>0</v>
      </c>
      <c r="P31" s="36">
        <f t="shared" si="6"/>
        <v>0</v>
      </c>
      <c r="Q31" s="36">
        <f t="shared" si="6"/>
        <v>5</v>
      </c>
      <c r="R31" s="36">
        <f t="shared" si="6"/>
        <v>0</v>
      </c>
      <c r="S31" s="36">
        <f t="shared" si="6"/>
        <v>0</v>
      </c>
      <c r="T31" s="36">
        <f t="shared" si="6"/>
        <v>0</v>
      </c>
      <c r="U31" s="36">
        <f t="shared" si="6"/>
        <v>0</v>
      </c>
      <c r="V31" s="36">
        <f t="shared" si="6"/>
        <v>0</v>
      </c>
      <c r="W31" s="36">
        <f t="shared" si="6"/>
        <v>0</v>
      </c>
    </row>
    <row r="32" spans="1:25" ht="14.25" customHeight="1">
      <c r="A32" s="26" t="s">
        <v>125</v>
      </c>
      <c r="B32" s="36">
        <f t="shared" si="4"/>
        <v>11039</v>
      </c>
      <c r="C32" s="36">
        <f t="shared" si="6"/>
        <v>9037</v>
      </c>
      <c r="D32" s="36">
        <f t="shared" si="6"/>
        <v>10890</v>
      </c>
      <c r="E32" s="36">
        <f t="shared" si="6"/>
        <v>7782</v>
      </c>
      <c r="F32" s="36">
        <f t="shared" si="6"/>
        <v>111182</v>
      </c>
      <c r="G32" s="36">
        <f t="shared" si="6"/>
        <v>95996</v>
      </c>
      <c r="H32" s="36">
        <f t="shared" si="6"/>
        <v>0</v>
      </c>
      <c r="I32" s="36">
        <f t="shared" si="6"/>
        <v>229068</v>
      </c>
      <c r="J32" s="36">
        <f t="shared" si="6"/>
        <v>213799</v>
      </c>
      <c r="K32" s="36">
        <f t="shared" si="6"/>
        <v>187716</v>
      </c>
      <c r="L32" s="36">
        <f t="shared" si="6"/>
        <v>175731</v>
      </c>
      <c r="M32" s="36">
        <f t="shared" si="6"/>
        <v>2</v>
      </c>
      <c r="N32" s="36">
        <f t="shared" si="6"/>
        <v>2</v>
      </c>
      <c r="O32" s="36">
        <f t="shared" si="6"/>
        <v>0</v>
      </c>
      <c r="P32" s="36">
        <f t="shared" si="6"/>
        <v>0</v>
      </c>
      <c r="Q32" s="36">
        <f t="shared" si="6"/>
        <v>1</v>
      </c>
      <c r="R32" s="36">
        <f t="shared" si="6"/>
        <v>0</v>
      </c>
      <c r="S32" s="36">
        <f t="shared" si="6"/>
        <v>0</v>
      </c>
      <c r="T32" s="36">
        <f t="shared" si="6"/>
        <v>2</v>
      </c>
      <c r="U32" s="36">
        <f t="shared" si="6"/>
        <v>0</v>
      </c>
      <c r="V32" s="36">
        <f t="shared" si="6"/>
        <v>0</v>
      </c>
      <c r="W32" s="36">
        <f t="shared" si="6"/>
        <v>0</v>
      </c>
    </row>
    <row r="33" spans="1:34" ht="14.25" customHeight="1">
      <c r="A33" s="26" t="s">
        <v>126</v>
      </c>
      <c r="B33" s="36">
        <f t="shared" si="4"/>
        <v>5621</v>
      </c>
      <c r="C33" s="36">
        <f t="shared" si="6"/>
        <v>4429</v>
      </c>
      <c r="D33" s="36">
        <f t="shared" si="6"/>
        <v>5621</v>
      </c>
      <c r="E33" s="36">
        <f t="shared" si="6"/>
        <v>4429</v>
      </c>
      <c r="F33" s="36">
        <f t="shared" si="6"/>
        <v>126263</v>
      </c>
      <c r="G33" s="36">
        <f t="shared" si="6"/>
        <v>97177</v>
      </c>
      <c r="H33" s="36">
        <f t="shared" si="6"/>
        <v>0</v>
      </c>
      <c r="I33" s="36">
        <f t="shared" si="6"/>
        <v>181464</v>
      </c>
      <c r="J33" s="36">
        <f t="shared" si="6"/>
        <v>132450</v>
      </c>
      <c r="K33" s="36">
        <f t="shared" si="6"/>
        <v>130429</v>
      </c>
      <c r="L33" s="36">
        <f t="shared" si="6"/>
        <v>103337</v>
      </c>
      <c r="M33" s="36">
        <f t="shared" si="6"/>
        <v>1</v>
      </c>
      <c r="N33" s="36">
        <f t="shared" si="6"/>
        <v>1</v>
      </c>
      <c r="O33" s="36">
        <f t="shared" si="6"/>
        <v>0</v>
      </c>
      <c r="P33" s="36">
        <f t="shared" si="6"/>
        <v>0</v>
      </c>
      <c r="Q33" s="36">
        <f t="shared" si="6"/>
        <v>0</v>
      </c>
      <c r="R33" s="36">
        <f t="shared" si="6"/>
        <v>0</v>
      </c>
      <c r="S33" s="36">
        <f t="shared" si="6"/>
        <v>0</v>
      </c>
      <c r="T33" s="36">
        <f t="shared" si="6"/>
        <v>0</v>
      </c>
      <c r="U33" s="36">
        <f t="shared" si="6"/>
        <v>0</v>
      </c>
      <c r="V33" s="36">
        <f t="shared" si="6"/>
        <v>0</v>
      </c>
      <c r="W33" s="36">
        <f t="shared" si="6"/>
        <v>0</v>
      </c>
    </row>
    <row r="34" spans="1:34" ht="14.25" customHeight="1">
      <c r="A34" s="26" t="s">
        <v>127</v>
      </c>
      <c r="B34" s="36">
        <f t="shared" si="4"/>
        <v>7522</v>
      </c>
      <c r="C34" s="36">
        <f t="shared" si="6"/>
        <v>6109</v>
      </c>
      <c r="D34" s="36">
        <f t="shared" si="6"/>
        <v>7264</v>
      </c>
      <c r="E34" s="36">
        <f t="shared" si="6"/>
        <v>5879</v>
      </c>
      <c r="F34" s="36">
        <f t="shared" si="6"/>
        <v>71128</v>
      </c>
      <c r="G34" s="36">
        <f t="shared" si="6"/>
        <v>56491</v>
      </c>
      <c r="H34" s="36">
        <f t="shared" si="6"/>
        <v>50</v>
      </c>
      <c r="I34" s="36">
        <f t="shared" si="6"/>
        <v>151680</v>
      </c>
      <c r="J34" s="36">
        <f t="shared" si="6"/>
        <v>149913</v>
      </c>
      <c r="K34" s="36">
        <f t="shared" si="6"/>
        <v>121831</v>
      </c>
      <c r="L34" s="36">
        <f t="shared" si="6"/>
        <v>120127</v>
      </c>
      <c r="M34" s="36">
        <f t="shared" si="6"/>
        <v>6</v>
      </c>
      <c r="N34" s="36">
        <f t="shared" si="6"/>
        <v>6</v>
      </c>
      <c r="O34" s="36">
        <f t="shared" si="6"/>
        <v>6</v>
      </c>
      <c r="P34" s="36">
        <f t="shared" si="6"/>
        <v>0</v>
      </c>
      <c r="Q34" s="36">
        <f t="shared" si="6"/>
        <v>4</v>
      </c>
      <c r="R34" s="36">
        <f t="shared" si="6"/>
        <v>0</v>
      </c>
      <c r="S34" s="36">
        <f t="shared" si="6"/>
        <v>0</v>
      </c>
      <c r="T34" s="36">
        <f t="shared" si="6"/>
        <v>3</v>
      </c>
      <c r="U34" s="36">
        <f t="shared" si="6"/>
        <v>3</v>
      </c>
      <c r="V34" s="36">
        <f t="shared" si="6"/>
        <v>1</v>
      </c>
      <c r="W34" s="36">
        <f t="shared" si="6"/>
        <v>0</v>
      </c>
    </row>
    <row r="35" spans="1:34" ht="14.25" customHeight="1">
      <c r="A35" s="26" t="s">
        <v>128</v>
      </c>
      <c r="B35" s="36">
        <f t="shared" si="4"/>
        <v>4402</v>
      </c>
      <c r="C35" s="36">
        <f t="shared" si="6"/>
        <v>3490</v>
      </c>
      <c r="D35" s="36">
        <f t="shared" si="6"/>
        <v>4402</v>
      </c>
      <c r="E35" s="36">
        <f t="shared" si="6"/>
        <v>3373</v>
      </c>
      <c r="F35" s="36">
        <f t="shared" si="6"/>
        <v>84755</v>
      </c>
      <c r="G35" s="36">
        <f t="shared" si="6"/>
        <v>47894</v>
      </c>
      <c r="H35" s="36">
        <f t="shared" si="6"/>
        <v>0</v>
      </c>
      <c r="I35" s="36">
        <f t="shared" si="6"/>
        <v>143058</v>
      </c>
      <c r="J35" s="36">
        <f t="shared" si="6"/>
        <v>70370</v>
      </c>
      <c r="K35" s="36">
        <f t="shared" si="6"/>
        <v>89506</v>
      </c>
      <c r="L35" s="36">
        <f t="shared" si="6"/>
        <v>61766</v>
      </c>
      <c r="M35" s="36">
        <f t="shared" si="6"/>
        <v>3</v>
      </c>
      <c r="N35" s="36">
        <f t="shared" si="6"/>
        <v>3</v>
      </c>
      <c r="O35" s="36">
        <f t="shared" si="6"/>
        <v>0</v>
      </c>
      <c r="P35" s="36">
        <f t="shared" si="6"/>
        <v>1</v>
      </c>
      <c r="Q35" s="36">
        <f t="shared" si="6"/>
        <v>1</v>
      </c>
      <c r="R35" s="36">
        <f t="shared" si="6"/>
        <v>0</v>
      </c>
      <c r="S35" s="36">
        <f t="shared" si="6"/>
        <v>0</v>
      </c>
      <c r="T35" s="36">
        <f t="shared" si="6"/>
        <v>0</v>
      </c>
      <c r="U35" s="36">
        <f t="shared" si="6"/>
        <v>0</v>
      </c>
      <c r="V35" s="36">
        <f t="shared" si="6"/>
        <v>0</v>
      </c>
      <c r="W35" s="36">
        <f t="shared" si="6"/>
        <v>0</v>
      </c>
    </row>
    <row r="36" spans="1:34" ht="14.25" customHeight="1">
      <c r="A36" s="26" t="s">
        <v>129</v>
      </c>
      <c r="B36" s="36">
        <f t="shared" si="4"/>
        <v>12370</v>
      </c>
      <c r="C36" s="36">
        <f t="shared" si="6"/>
        <v>10074</v>
      </c>
      <c r="D36" s="36">
        <f t="shared" si="6"/>
        <v>5410</v>
      </c>
      <c r="E36" s="36">
        <f t="shared" si="6"/>
        <v>4609</v>
      </c>
      <c r="F36" s="36">
        <f t="shared" si="6"/>
        <v>179681</v>
      </c>
      <c r="G36" s="36">
        <f t="shared" si="6"/>
        <v>140810</v>
      </c>
      <c r="H36" s="36">
        <f t="shared" si="6"/>
        <v>2060</v>
      </c>
      <c r="I36" s="36">
        <f t="shared" si="6"/>
        <v>283474</v>
      </c>
      <c r="J36" s="36">
        <f t="shared" si="6"/>
        <v>250960</v>
      </c>
      <c r="K36" s="36">
        <f t="shared" si="6"/>
        <v>259662</v>
      </c>
      <c r="L36" s="36">
        <f t="shared" si="6"/>
        <v>228743</v>
      </c>
      <c r="M36" s="36">
        <f t="shared" si="6"/>
        <v>1</v>
      </c>
      <c r="N36" s="36">
        <f t="shared" si="6"/>
        <v>3</v>
      </c>
      <c r="O36" s="36">
        <f t="shared" si="6"/>
        <v>3</v>
      </c>
      <c r="P36" s="36">
        <f t="shared" si="6"/>
        <v>3</v>
      </c>
      <c r="Q36" s="36">
        <f t="shared" si="6"/>
        <v>3</v>
      </c>
      <c r="R36" s="36">
        <f t="shared" si="6"/>
        <v>3</v>
      </c>
      <c r="S36" s="36">
        <f t="shared" si="6"/>
        <v>3</v>
      </c>
      <c r="T36" s="36">
        <f t="shared" si="6"/>
        <v>0</v>
      </c>
      <c r="U36" s="36">
        <f t="shared" si="6"/>
        <v>0</v>
      </c>
      <c r="V36" s="36">
        <f t="shared" si="6"/>
        <v>0</v>
      </c>
      <c r="W36" s="36">
        <f t="shared" si="6"/>
        <v>0</v>
      </c>
    </row>
    <row r="37" spans="1:34" ht="14.25" customHeight="1">
      <c r="A37" s="26" t="s">
        <v>130</v>
      </c>
      <c r="B37" s="36">
        <f>SUM(B83,B120)</f>
        <v>6284</v>
      </c>
      <c r="C37" s="36">
        <f t="shared" ref="C37:W45" si="7">SUM(C83,C120)</f>
        <v>5019</v>
      </c>
      <c r="D37" s="36">
        <f t="shared" si="7"/>
        <v>3480</v>
      </c>
      <c r="E37" s="36">
        <f t="shared" si="7"/>
        <v>2870</v>
      </c>
      <c r="F37" s="36">
        <f t="shared" si="7"/>
        <v>47470</v>
      </c>
      <c r="G37" s="36">
        <f t="shared" si="7"/>
        <v>38845</v>
      </c>
      <c r="H37" s="36">
        <f t="shared" si="7"/>
        <v>0</v>
      </c>
      <c r="I37" s="36">
        <f t="shared" si="7"/>
        <v>107451</v>
      </c>
      <c r="J37" s="36">
        <f t="shared" si="7"/>
        <v>74352</v>
      </c>
      <c r="K37" s="36">
        <f t="shared" si="7"/>
        <v>89930</v>
      </c>
      <c r="L37" s="36">
        <f t="shared" si="7"/>
        <v>64213</v>
      </c>
      <c r="M37" s="36">
        <f t="shared" si="7"/>
        <v>7</v>
      </c>
      <c r="N37" s="36">
        <f t="shared" si="7"/>
        <v>7</v>
      </c>
      <c r="O37" s="36">
        <f t="shared" si="7"/>
        <v>3</v>
      </c>
      <c r="P37" s="36">
        <f t="shared" si="7"/>
        <v>0</v>
      </c>
      <c r="Q37" s="36">
        <f t="shared" si="7"/>
        <v>2</v>
      </c>
      <c r="R37" s="36">
        <f t="shared" si="7"/>
        <v>0</v>
      </c>
      <c r="S37" s="36">
        <f t="shared" si="7"/>
        <v>0</v>
      </c>
      <c r="T37" s="36">
        <f t="shared" si="7"/>
        <v>0</v>
      </c>
      <c r="U37" s="36">
        <f t="shared" si="7"/>
        <v>0</v>
      </c>
      <c r="V37" s="36">
        <f t="shared" si="7"/>
        <v>0</v>
      </c>
      <c r="W37" s="36">
        <f t="shared" si="7"/>
        <v>0</v>
      </c>
    </row>
    <row r="38" spans="1:34" ht="14.25" customHeight="1">
      <c r="A38" s="26" t="s">
        <v>131</v>
      </c>
      <c r="B38" s="36">
        <f t="shared" si="4"/>
        <v>6001</v>
      </c>
      <c r="C38" s="36">
        <f t="shared" si="7"/>
        <v>5003</v>
      </c>
      <c r="D38" s="36">
        <f t="shared" si="7"/>
        <v>4798</v>
      </c>
      <c r="E38" s="36">
        <f t="shared" si="7"/>
        <v>4293</v>
      </c>
      <c r="F38" s="36">
        <f t="shared" si="7"/>
        <v>103056</v>
      </c>
      <c r="G38" s="36">
        <f t="shared" si="7"/>
        <v>80001</v>
      </c>
      <c r="H38" s="36">
        <f t="shared" si="7"/>
        <v>0</v>
      </c>
      <c r="I38" s="36">
        <f t="shared" si="7"/>
        <v>218942</v>
      </c>
      <c r="J38" s="36">
        <f t="shared" si="7"/>
        <v>194872</v>
      </c>
      <c r="K38" s="36">
        <f t="shared" si="7"/>
        <v>168586</v>
      </c>
      <c r="L38" s="36">
        <f t="shared" si="7"/>
        <v>149612</v>
      </c>
      <c r="M38" s="36">
        <f t="shared" si="7"/>
        <v>4</v>
      </c>
      <c r="N38" s="36">
        <f t="shared" si="7"/>
        <v>4</v>
      </c>
      <c r="O38" s="36">
        <f t="shared" si="7"/>
        <v>1</v>
      </c>
      <c r="P38" s="36">
        <f t="shared" si="7"/>
        <v>1</v>
      </c>
      <c r="Q38" s="36">
        <f t="shared" si="7"/>
        <v>1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</row>
    <row r="39" spans="1:34" ht="14.25" customHeight="1">
      <c r="A39" s="26" t="s">
        <v>132</v>
      </c>
      <c r="B39" s="36">
        <f t="shared" si="4"/>
        <v>12468</v>
      </c>
      <c r="C39" s="36">
        <f t="shared" si="7"/>
        <v>9298</v>
      </c>
      <c r="D39" s="36">
        <f t="shared" si="7"/>
        <v>9682</v>
      </c>
      <c r="E39" s="36">
        <f t="shared" si="7"/>
        <v>8406</v>
      </c>
      <c r="F39" s="36">
        <f t="shared" si="7"/>
        <v>159258</v>
      </c>
      <c r="G39" s="36">
        <f t="shared" si="7"/>
        <v>118722</v>
      </c>
      <c r="H39" s="36">
        <f t="shared" si="7"/>
        <v>0</v>
      </c>
      <c r="I39" s="36">
        <f t="shared" si="7"/>
        <v>232223</v>
      </c>
      <c r="J39" s="36">
        <f t="shared" si="7"/>
        <v>182564</v>
      </c>
      <c r="K39" s="36">
        <f t="shared" si="7"/>
        <v>182988</v>
      </c>
      <c r="L39" s="36">
        <f t="shared" si="7"/>
        <v>154902</v>
      </c>
      <c r="M39" s="36">
        <f t="shared" si="7"/>
        <v>10</v>
      </c>
      <c r="N39" s="36">
        <f t="shared" si="7"/>
        <v>17</v>
      </c>
      <c r="O39" s="36">
        <f t="shared" si="7"/>
        <v>16</v>
      </c>
      <c r="P39" s="36">
        <f t="shared" si="7"/>
        <v>16</v>
      </c>
      <c r="Q39" s="36">
        <f t="shared" si="7"/>
        <v>16</v>
      </c>
      <c r="R39" s="36">
        <f t="shared" si="7"/>
        <v>0</v>
      </c>
      <c r="S39" s="36">
        <f t="shared" si="7"/>
        <v>0</v>
      </c>
      <c r="T39" s="36">
        <f t="shared" si="7"/>
        <v>0</v>
      </c>
      <c r="U39" s="36">
        <f t="shared" si="7"/>
        <v>0</v>
      </c>
      <c r="V39" s="36">
        <f t="shared" si="7"/>
        <v>0</v>
      </c>
      <c r="W39" s="36">
        <f t="shared" si="7"/>
        <v>0</v>
      </c>
    </row>
    <row r="40" spans="1:34" s="31" customFormat="1" ht="14.25" customHeight="1">
      <c r="A40" s="26" t="s">
        <v>133</v>
      </c>
      <c r="B40" s="36">
        <f t="shared" si="4"/>
        <v>9583</v>
      </c>
      <c r="C40" s="36">
        <f t="shared" si="7"/>
        <v>7846</v>
      </c>
      <c r="D40" s="36">
        <f t="shared" si="7"/>
        <v>8689</v>
      </c>
      <c r="E40" s="36">
        <f t="shared" si="7"/>
        <v>7276</v>
      </c>
      <c r="F40" s="36">
        <f t="shared" si="7"/>
        <v>104940</v>
      </c>
      <c r="G40" s="36">
        <f t="shared" si="7"/>
        <v>89120</v>
      </c>
      <c r="H40" s="36">
        <f t="shared" si="7"/>
        <v>0</v>
      </c>
      <c r="I40" s="36">
        <f t="shared" si="7"/>
        <v>240612</v>
      </c>
      <c r="J40" s="36">
        <f t="shared" si="7"/>
        <v>208690</v>
      </c>
      <c r="K40" s="36">
        <f t="shared" si="7"/>
        <v>215969</v>
      </c>
      <c r="L40" s="36">
        <f t="shared" si="7"/>
        <v>189737</v>
      </c>
      <c r="M40" s="36">
        <f t="shared" si="7"/>
        <v>2</v>
      </c>
      <c r="N40" s="36">
        <f t="shared" si="7"/>
        <v>2</v>
      </c>
      <c r="O40" s="36">
        <f t="shared" si="7"/>
        <v>0</v>
      </c>
      <c r="P40" s="36">
        <f t="shared" si="7"/>
        <v>1</v>
      </c>
      <c r="Q40" s="36">
        <f t="shared" si="7"/>
        <v>2</v>
      </c>
      <c r="R40" s="36">
        <f t="shared" si="7"/>
        <v>0</v>
      </c>
      <c r="S40" s="36">
        <f t="shared" si="7"/>
        <v>0</v>
      </c>
      <c r="T40" s="36">
        <f t="shared" si="7"/>
        <v>0</v>
      </c>
      <c r="U40" s="36">
        <f t="shared" si="7"/>
        <v>0</v>
      </c>
      <c r="V40" s="36">
        <f t="shared" si="7"/>
        <v>0</v>
      </c>
      <c r="W40" s="36">
        <f t="shared" si="7"/>
        <v>0</v>
      </c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>
        <v>0</v>
      </c>
    </row>
    <row r="41" spans="1:34" s="31" customFormat="1" ht="14.25" customHeight="1">
      <c r="A41" s="13" t="s">
        <v>105</v>
      </c>
      <c r="B41" s="36">
        <f t="shared" si="4"/>
        <v>10469</v>
      </c>
      <c r="C41" s="36">
        <f t="shared" si="7"/>
        <v>8422</v>
      </c>
      <c r="D41" s="36">
        <f t="shared" si="7"/>
        <v>10469</v>
      </c>
      <c r="E41" s="36">
        <f t="shared" si="7"/>
        <v>8422</v>
      </c>
      <c r="F41" s="36">
        <f t="shared" si="7"/>
        <v>184932</v>
      </c>
      <c r="G41" s="36">
        <f t="shared" si="7"/>
        <v>154682</v>
      </c>
      <c r="H41" s="36">
        <f t="shared" si="7"/>
        <v>0</v>
      </c>
      <c r="I41" s="36">
        <f t="shared" si="7"/>
        <v>283732</v>
      </c>
      <c r="J41" s="36">
        <f t="shared" si="7"/>
        <v>248520</v>
      </c>
      <c r="K41" s="36">
        <f t="shared" si="7"/>
        <v>227238</v>
      </c>
      <c r="L41" s="36">
        <f t="shared" si="7"/>
        <v>195275</v>
      </c>
      <c r="M41" s="36">
        <f t="shared" si="7"/>
        <v>7</v>
      </c>
      <c r="N41" s="36">
        <f t="shared" si="7"/>
        <v>8</v>
      </c>
      <c r="O41" s="36">
        <f t="shared" si="7"/>
        <v>8</v>
      </c>
      <c r="P41" s="36">
        <f t="shared" si="7"/>
        <v>7</v>
      </c>
      <c r="Q41" s="36">
        <f t="shared" si="7"/>
        <v>3</v>
      </c>
      <c r="R41" s="36">
        <f t="shared" si="7"/>
        <v>5</v>
      </c>
      <c r="S41" s="36">
        <f t="shared" si="7"/>
        <v>3</v>
      </c>
      <c r="T41" s="36">
        <f t="shared" si="7"/>
        <v>2</v>
      </c>
      <c r="U41" s="36">
        <f t="shared" si="7"/>
        <v>2</v>
      </c>
      <c r="V41" s="36">
        <f t="shared" si="7"/>
        <v>2</v>
      </c>
      <c r="W41" s="36">
        <f t="shared" si="7"/>
        <v>2</v>
      </c>
      <c r="X41" s="34"/>
    </row>
    <row r="42" spans="1:34" s="31" customFormat="1" ht="14.25" customHeight="1">
      <c r="A42" s="26" t="s">
        <v>134</v>
      </c>
      <c r="B42" s="36">
        <f t="shared" si="4"/>
        <v>5093</v>
      </c>
      <c r="C42" s="36">
        <f t="shared" si="7"/>
        <v>3930</v>
      </c>
      <c r="D42" s="36">
        <f t="shared" si="7"/>
        <v>5002</v>
      </c>
      <c r="E42" s="36">
        <f t="shared" si="7"/>
        <v>3915</v>
      </c>
      <c r="F42" s="36">
        <f t="shared" si="7"/>
        <v>118192</v>
      </c>
      <c r="G42" s="36">
        <f t="shared" si="7"/>
        <v>100403</v>
      </c>
      <c r="H42" s="36">
        <f t="shared" si="7"/>
        <v>0</v>
      </c>
      <c r="I42" s="36">
        <f t="shared" si="7"/>
        <v>168846</v>
      </c>
      <c r="J42" s="36">
        <f t="shared" si="7"/>
        <v>153106</v>
      </c>
      <c r="K42" s="36">
        <f t="shared" si="7"/>
        <v>137800</v>
      </c>
      <c r="L42" s="36">
        <f t="shared" si="7"/>
        <v>130620</v>
      </c>
      <c r="M42" s="36">
        <f t="shared" si="7"/>
        <v>0</v>
      </c>
      <c r="N42" s="36">
        <f t="shared" si="7"/>
        <v>0</v>
      </c>
      <c r="O42" s="36">
        <f t="shared" si="7"/>
        <v>0</v>
      </c>
      <c r="P42" s="36">
        <f t="shared" si="7"/>
        <v>0</v>
      </c>
      <c r="Q42" s="36">
        <f t="shared" si="7"/>
        <v>0</v>
      </c>
      <c r="R42" s="36">
        <f t="shared" si="7"/>
        <v>0</v>
      </c>
      <c r="S42" s="36">
        <f t="shared" si="7"/>
        <v>0</v>
      </c>
      <c r="T42" s="36">
        <f t="shared" si="7"/>
        <v>0</v>
      </c>
      <c r="U42" s="36">
        <f t="shared" si="7"/>
        <v>0</v>
      </c>
      <c r="V42" s="36">
        <f t="shared" si="7"/>
        <v>0</v>
      </c>
      <c r="W42" s="36">
        <f t="shared" si="7"/>
        <v>0</v>
      </c>
      <c r="X42" s="34"/>
    </row>
    <row r="43" spans="1:34" s="31" customFormat="1" ht="14.25" customHeight="1">
      <c r="A43" s="26" t="s">
        <v>135</v>
      </c>
      <c r="B43" s="36">
        <f t="shared" si="4"/>
        <v>8236</v>
      </c>
      <c r="C43" s="36">
        <f t="shared" si="7"/>
        <v>6650</v>
      </c>
      <c r="D43" s="36">
        <f t="shared" si="7"/>
        <v>8236</v>
      </c>
      <c r="E43" s="36">
        <f t="shared" si="7"/>
        <v>6650</v>
      </c>
      <c r="F43" s="36">
        <f t="shared" si="7"/>
        <v>72964</v>
      </c>
      <c r="G43" s="36">
        <f t="shared" si="7"/>
        <v>58956</v>
      </c>
      <c r="H43" s="36">
        <f t="shared" si="7"/>
        <v>0</v>
      </c>
      <c r="I43" s="36">
        <f t="shared" si="7"/>
        <v>139485</v>
      </c>
      <c r="J43" s="36">
        <f t="shared" si="7"/>
        <v>120341</v>
      </c>
      <c r="K43" s="36">
        <f t="shared" si="7"/>
        <v>113482</v>
      </c>
      <c r="L43" s="36">
        <f t="shared" si="7"/>
        <v>99213</v>
      </c>
      <c r="M43" s="36">
        <f t="shared" si="7"/>
        <v>8</v>
      </c>
      <c r="N43" s="36">
        <f t="shared" si="7"/>
        <v>10</v>
      </c>
      <c r="O43" s="36">
        <f t="shared" si="7"/>
        <v>0</v>
      </c>
      <c r="P43" s="36">
        <f t="shared" si="7"/>
        <v>0</v>
      </c>
      <c r="Q43" s="36">
        <f t="shared" si="7"/>
        <v>0</v>
      </c>
      <c r="R43" s="36">
        <f t="shared" si="7"/>
        <v>0</v>
      </c>
      <c r="S43" s="36">
        <f t="shared" si="7"/>
        <v>0</v>
      </c>
      <c r="T43" s="36">
        <f t="shared" si="7"/>
        <v>0</v>
      </c>
      <c r="U43" s="36">
        <f t="shared" si="7"/>
        <v>0</v>
      </c>
      <c r="V43" s="36">
        <f t="shared" si="7"/>
        <v>0</v>
      </c>
      <c r="W43" s="36">
        <f t="shared" si="7"/>
        <v>0</v>
      </c>
    </row>
    <row r="44" spans="1:34" ht="14.25" customHeight="1">
      <c r="A44" s="26" t="s">
        <v>136</v>
      </c>
      <c r="B44" s="36">
        <f t="shared" si="4"/>
        <v>4360</v>
      </c>
      <c r="C44" s="36">
        <f t="shared" si="7"/>
        <v>3463</v>
      </c>
      <c r="D44" s="36">
        <f t="shared" si="7"/>
        <v>3257</v>
      </c>
      <c r="E44" s="36">
        <f t="shared" si="7"/>
        <v>2700</v>
      </c>
      <c r="F44" s="36">
        <f t="shared" si="7"/>
        <v>65898</v>
      </c>
      <c r="G44" s="36">
        <f t="shared" si="7"/>
        <v>56641</v>
      </c>
      <c r="H44" s="36">
        <f t="shared" si="7"/>
        <v>179</v>
      </c>
      <c r="I44" s="36">
        <f t="shared" si="7"/>
        <v>145882</v>
      </c>
      <c r="J44" s="36">
        <f t="shared" si="7"/>
        <v>119862</v>
      </c>
      <c r="K44" s="36">
        <f t="shared" si="7"/>
        <v>12170</v>
      </c>
      <c r="L44" s="36">
        <f t="shared" si="7"/>
        <v>9313</v>
      </c>
      <c r="M44" s="36">
        <f t="shared" si="7"/>
        <v>9</v>
      </c>
      <c r="N44" s="36">
        <f t="shared" si="7"/>
        <v>9</v>
      </c>
      <c r="O44" s="36">
        <f t="shared" si="7"/>
        <v>9</v>
      </c>
      <c r="P44" s="36">
        <f t="shared" si="7"/>
        <v>5</v>
      </c>
      <c r="Q44" s="36">
        <f t="shared" si="7"/>
        <v>3</v>
      </c>
      <c r="R44" s="36">
        <f t="shared" si="7"/>
        <v>3</v>
      </c>
      <c r="S44" s="36">
        <f t="shared" si="7"/>
        <v>3</v>
      </c>
      <c r="T44" s="36">
        <f t="shared" si="7"/>
        <v>8</v>
      </c>
      <c r="U44" s="36">
        <f t="shared" si="7"/>
        <v>8</v>
      </c>
      <c r="V44" s="36">
        <f t="shared" si="7"/>
        <v>4</v>
      </c>
      <c r="W44" s="36">
        <f t="shared" si="7"/>
        <v>4</v>
      </c>
    </row>
    <row r="45" spans="1:34" ht="14.25" customHeight="1">
      <c r="A45" s="26" t="s">
        <v>137</v>
      </c>
      <c r="B45" s="36">
        <f t="shared" si="4"/>
        <v>9669</v>
      </c>
      <c r="C45" s="36">
        <f t="shared" si="7"/>
        <v>6769</v>
      </c>
      <c r="D45" s="36">
        <f t="shared" si="7"/>
        <v>6740</v>
      </c>
      <c r="E45" s="36">
        <f t="shared" si="7"/>
        <v>589</v>
      </c>
      <c r="F45" s="36">
        <f t="shared" si="7"/>
        <v>91195</v>
      </c>
      <c r="G45" s="36">
        <f t="shared" si="7"/>
        <v>74762</v>
      </c>
      <c r="H45" s="36">
        <f t="shared" si="7"/>
        <v>0</v>
      </c>
      <c r="I45" s="36">
        <f t="shared" si="7"/>
        <v>173034</v>
      </c>
      <c r="J45" s="36">
        <f t="shared" si="7"/>
        <v>163818</v>
      </c>
      <c r="K45" s="36">
        <f t="shared" si="7"/>
        <v>144911</v>
      </c>
      <c r="L45" s="36">
        <f t="shared" si="7"/>
        <v>138294</v>
      </c>
      <c r="M45" s="36">
        <f t="shared" si="7"/>
        <v>7</v>
      </c>
      <c r="N45" s="36">
        <f t="shared" si="7"/>
        <v>7</v>
      </c>
      <c r="O45" s="36">
        <f t="shared" si="7"/>
        <v>1</v>
      </c>
      <c r="P45" s="36">
        <f t="shared" si="7"/>
        <v>2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1</v>
      </c>
      <c r="U45" s="36">
        <f t="shared" si="7"/>
        <v>0</v>
      </c>
      <c r="V45" s="36">
        <f t="shared" si="7"/>
        <v>0</v>
      </c>
      <c r="W45" s="36">
        <f t="shared" si="7"/>
        <v>0</v>
      </c>
    </row>
    <row r="46" spans="1:34" ht="14.25" customHeight="1">
      <c r="A46" s="26" t="s">
        <v>138</v>
      </c>
      <c r="B46" s="36">
        <f>SUM(B92,B129)</f>
        <v>14318</v>
      </c>
      <c r="C46" s="36">
        <f t="shared" ref="C46:W49" si="8">SUM(C92,C129)</f>
        <v>10797</v>
      </c>
      <c r="D46" s="36">
        <f t="shared" si="8"/>
        <v>13084</v>
      </c>
      <c r="E46" s="36">
        <f t="shared" si="8"/>
        <v>10183</v>
      </c>
      <c r="F46" s="36">
        <f t="shared" si="8"/>
        <v>198208</v>
      </c>
      <c r="G46" s="36">
        <f t="shared" si="8"/>
        <v>163972</v>
      </c>
      <c r="H46" s="36">
        <f t="shared" si="8"/>
        <v>3450</v>
      </c>
      <c r="I46" s="36">
        <f t="shared" si="8"/>
        <v>317339</v>
      </c>
      <c r="J46" s="36">
        <f t="shared" si="8"/>
        <v>271066</v>
      </c>
      <c r="K46" s="36">
        <f t="shared" si="8"/>
        <v>257247</v>
      </c>
      <c r="L46" s="36">
        <f t="shared" si="8"/>
        <v>228120</v>
      </c>
      <c r="M46" s="36">
        <f t="shared" si="8"/>
        <v>2</v>
      </c>
      <c r="N46" s="36">
        <f t="shared" si="8"/>
        <v>2</v>
      </c>
      <c r="O46" s="36">
        <f t="shared" si="8"/>
        <v>1</v>
      </c>
      <c r="P46" s="36">
        <f t="shared" si="8"/>
        <v>1</v>
      </c>
      <c r="Q46" s="36">
        <f t="shared" si="8"/>
        <v>2</v>
      </c>
      <c r="R46" s="36">
        <f t="shared" si="8"/>
        <v>1</v>
      </c>
      <c r="S46" s="36">
        <f t="shared" si="8"/>
        <v>1</v>
      </c>
      <c r="T46" s="36">
        <f t="shared" si="8"/>
        <v>1</v>
      </c>
      <c r="U46" s="36">
        <f t="shared" si="8"/>
        <v>1</v>
      </c>
      <c r="V46" s="36">
        <f t="shared" si="8"/>
        <v>1</v>
      </c>
      <c r="W46" s="36">
        <f t="shared" si="8"/>
        <v>0</v>
      </c>
    </row>
    <row r="47" spans="1:34" ht="14.25" customHeight="1">
      <c r="A47" s="26" t="s">
        <v>139</v>
      </c>
      <c r="B47" s="36">
        <f t="shared" si="4"/>
        <v>8311</v>
      </c>
      <c r="C47" s="36">
        <f t="shared" si="8"/>
        <v>6470</v>
      </c>
      <c r="D47" s="36">
        <f t="shared" si="8"/>
        <v>4460</v>
      </c>
      <c r="E47" s="36">
        <f t="shared" si="8"/>
        <v>3419</v>
      </c>
      <c r="F47" s="36">
        <f t="shared" si="8"/>
        <v>133742</v>
      </c>
      <c r="G47" s="36">
        <f t="shared" si="8"/>
        <v>103578</v>
      </c>
      <c r="H47" s="36">
        <f t="shared" si="8"/>
        <v>5634</v>
      </c>
      <c r="I47" s="36">
        <f t="shared" si="8"/>
        <v>209492</v>
      </c>
      <c r="J47" s="36">
        <f t="shared" si="8"/>
        <v>24012</v>
      </c>
      <c r="K47" s="36">
        <f t="shared" si="8"/>
        <v>166009</v>
      </c>
      <c r="L47" s="36">
        <f t="shared" si="8"/>
        <v>18644</v>
      </c>
      <c r="M47" s="36">
        <f t="shared" si="8"/>
        <v>9</v>
      </c>
      <c r="N47" s="36">
        <f t="shared" si="8"/>
        <v>10</v>
      </c>
      <c r="O47" s="36">
        <f t="shared" si="8"/>
        <v>6</v>
      </c>
      <c r="P47" s="36">
        <f t="shared" si="8"/>
        <v>10</v>
      </c>
      <c r="Q47" s="36">
        <f t="shared" si="8"/>
        <v>9</v>
      </c>
      <c r="R47" s="36">
        <f t="shared" si="8"/>
        <v>6</v>
      </c>
      <c r="S47" s="36">
        <f t="shared" si="8"/>
        <v>6</v>
      </c>
      <c r="T47" s="36">
        <f t="shared" si="8"/>
        <v>5</v>
      </c>
      <c r="U47" s="36">
        <f t="shared" si="8"/>
        <v>5</v>
      </c>
      <c r="V47" s="36">
        <f t="shared" si="8"/>
        <v>0</v>
      </c>
      <c r="W47" s="36">
        <f t="shared" si="8"/>
        <v>0</v>
      </c>
    </row>
    <row r="48" spans="1:34" ht="14.25" customHeight="1">
      <c r="A48" s="26" t="s">
        <v>140</v>
      </c>
      <c r="B48" s="36">
        <f t="shared" si="4"/>
        <v>7093</v>
      </c>
      <c r="C48" s="36">
        <f t="shared" si="8"/>
        <v>5472</v>
      </c>
      <c r="D48" s="36">
        <f t="shared" si="8"/>
        <v>4967</v>
      </c>
      <c r="E48" s="36">
        <f t="shared" si="8"/>
        <v>4260</v>
      </c>
      <c r="F48" s="36">
        <f t="shared" si="8"/>
        <v>138581</v>
      </c>
      <c r="G48" s="36">
        <f t="shared" si="8"/>
        <v>114576</v>
      </c>
      <c r="H48" s="36">
        <f t="shared" si="8"/>
        <v>7350</v>
      </c>
      <c r="I48" s="36">
        <f t="shared" si="8"/>
        <v>218839</v>
      </c>
      <c r="J48" s="36">
        <f t="shared" si="8"/>
        <v>21267</v>
      </c>
      <c r="K48" s="36">
        <f t="shared" si="8"/>
        <v>177547</v>
      </c>
      <c r="L48" s="36">
        <f t="shared" si="8"/>
        <v>16799</v>
      </c>
      <c r="M48" s="36">
        <f t="shared" si="8"/>
        <v>8</v>
      </c>
      <c r="N48" s="36">
        <f t="shared" si="8"/>
        <v>11</v>
      </c>
      <c r="O48" s="36">
        <f t="shared" si="8"/>
        <v>6</v>
      </c>
      <c r="P48" s="36">
        <f t="shared" si="8"/>
        <v>6</v>
      </c>
      <c r="Q48" s="36">
        <f t="shared" si="8"/>
        <v>5</v>
      </c>
      <c r="R48" s="36">
        <f t="shared" si="8"/>
        <v>5</v>
      </c>
      <c r="S48" s="36">
        <f t="shared" si="8"/>
        <v>6</v>
      </c>
      <c r="T48" s="36">
        <f t="shared" si="8"/>
        <v>4</v>
      </c>
      <c r="U48" s="36">
        <f t="shared" si="8"/>
        <v>4</v>
      </c>
      <c r="V48" s="36">
        <f t="shared" si="8"/>
        <v>2</v>
      </c>
      <c r="W48" s="36">
        <f t="shared" si="8"/>
        <v>2</v>
      </c>
    </row>
    <row r="49" spans="1:24" ht="14.25" customHeight="1">
      <c r="A49" s="26" t="s">
        <v>141</v>
      </c>
      <c r="B49" s="36">
        <f t="shared" si="4"/>
        <v>2094</v>
      </c>
      <c r="C49" s="36">
        <f t="shared" si="8"/>
        <v>1768</v>
      </c>
      <c r="D49" s="36">
        <f t="shared" si="8"/>
        <v>850</v>
      </c>
      <c r="E49" s="36">
        <f t="shared" si="8"/>
        <v>688</v>
      </c>
      <c r="F49" s="36">
        <f t="shared" si="8"/>
        <v>11283</v>
      </c>
      <c r="G49" s="36">
        <f t="shared" si="8"/>
        <v>8887</v>
      </c>
      <c r="H49" s="36">
        <f t="shared" si="8"/>
        <v>0</v>
      </c>
      <c r="I49" s="36">
        <f t="shared" si="8"/>
        <v>18394</v>
      </c>
      <c r="J49" s="36">
        <f t="shared" si="8"/>
        <v>3358</v>
      </c>
      <c r="K49" s="36">
        <f t="shared" si="8"/>
        <v>13394</v>
      </c>
      <c r="L49" s="36">
        <f t="shared" si="8"/>
        <v>2322</v>
      </c>
      <c r="M49" s="36">
        <f t="shared" si="8"/>
        <v>0</v>
      </c>
      <c r="N49" s="36">
        <f t="shared" si="8"/>
        <v>0</v>
      </c>
      <c r="O49" s="36">
        <f t="shared" si="8"/>
        <v>0</v>
      </c>
      <c r="P49" s="36">
        <f t="shared" si="8"/>
        <v>0</v>
      </c>
      <c r="Q49" s="36">
        <f t="shared" si="8"/>
        <v>0</v>
      </c>
      <c r="R49" s="36">
        <f t="shared" si="8"/>
        <v>0</v>
      </c>
      <c r="S49" s="36">
        <f t="shared" si="8"/>
        <v>0</v>
      </c>
      <c r="T49" s="36">
        <f t="shared" si="8"/>
        <v>0</v>
      </c>
      <c r="U49" s="36">
        <f t="shared" si="8"/>
        <v>0</v>
      </c>
      <c r="V49" s="36">
        <f t="shared" si="8"/>
        <v>0</v>
      </c>
      <c r="W49" s="36">
        <f>SUM(W95,W132)</f>
        <v>0</v>
      </c>
    </row>
    <row r="50" spans="1:24" ht="14.25" customHeight="1">
      <c r="A50" s="2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42"/>
      <c r="N50" s="36"/>
      <c r="O50" s="36"/>
      <c r="P50" s="36"/>
      <c r="Q50" s="42"/>
      <c r="R50" s="36"/>
      <c r="S50" s="36"/>
      <c r="T50" s="36"/>
      <c r="U50" s="36"/>
      <c r="V50" s="36"/>
      <c r="W50" s="36"/>
    </row>
    <row r="51" spans="1:24" ht="25.5" customHeight="1">
      <c r="A51" s="101" t="s">
        <v>83</v>
      </c>
      <c r="B51" s="86">
        <f>SUM(B52,B58)</f>
        <v>94616</v>
      </c>
      <c r="C51" s="86">
        <f t="shared" ref="C51:W51" si="9">SUM(C52,C58)</f>
        <v>68475</v>
      </c>
      <c r="D51" s="86">
        <f t="shared" si="9"/>
        <v>84737</v>
      </c>
      <c r="E51" s="86">
        <f t="shared" si="9"/>
        <v>62591</v>
      </c>
      <c r="F51" s="86">
        <f t="shared" si="9"/>
        <v>949469</v>
      </c>
      <c r="G51" s="86">
        <f t="shared" si="9"/>
        <v>725173</v>
      </c>
      <c r="H51" s="86">
        <f t="shared" si="9"/>
        <v>0</v>
      </c>
      <c r="I51" s="86">
        <f t="shared" si="9"/>
        <v>2006215</v>
      </c>
      <c r="J51" s="86">
        <f t="shared" si="9"/>
        <v>1283897</v>
      </c>
      <c r="K51" s="86">
        <f t="shared" si="9"/>
        <v>1544633</v>
      </c>
      <c r="L51" s="86">
        <f t="shared" si="9"/>
        <v>969410</v>
      </c>
      <c r="M51" s="86">
        <f t="shared" si="9"/>
        <v>83</v>
      </c>
      <c r="N51" s="86">
        <f t="shared" si="9"/>
        <v>83</v>
      </c>
      <c r="O51" s="86">
        <f t="shared" si="9"/>
        <v>13</v>
      </c>
      <c r="P51" s="86">
        <f t="shared" si="9"/>
        <v>29</v>
      </c>
      <c r="Q51" s="86">
        <f t="shared" si="9"/>
        <v>29</v>
      </c>
      <c r="R51" s="86">
        <f t="shared" si="9"/>
        <v>0</v>
      </c>
      <c r="S51" s="86">
        <f t="shared" si="9"/>
        <v>0</v>
      </c>
      <c r="T51" s="86">
        <f t="shared" si="9"/>
        <v>0</v>
      </c>
      <c r="U51" s="86">
        <f t="shared" si="9"/>
        <v>0</v>
      </c>
      <c r="V51" s="86">
        <f t="shared" si="9"/>
        <v>0</v>
      </c>
      <c r="W51" s="86">
        <f t="shared" si="9"/>
        <v>0</v>
      </c>
    </row>
    <row r="52" spans="1:24" ht="15.75" customHeight="1">
      <c r="A52" s="26" t="s">
        <v>142</v>
      </c>
      <c r="B52" s="99">
        <f>SUM(B53:B57)</f>
        <v>82516</v>
      </c>
      <c r="C52" s="99">
        <f t="shared" ref="C52:W52" si="10">SUM(C53:C57)</f>
        <v>58483</v>
      </c>
      <c r="D52" s="99">
        <f t="shared" si="10"/>
        <v>74546</v>
      </c>
      <c r="E52" s="99">
        <f t="shared" si="10"/>
        <v>54288</v>
      </c>
      <c r="F52" s="99">
        <f t="shared" si="10"/>
        <v>849619</v>
      </c>
      <c r="G52" s="99">
        <f t="shared" si="10"/>
        <v>628825</v>
      </c>
      <c r="H52" s="99">
        <f t="shared" si="10"/>
        <v>0</v>
      </c>
      <c r="I52" s="99">
        <f t="shared" si="10"/>
        <v>1776961</v>
      </c>
      <c r="J52" s="99">
        <f t="shared" si="10"/>
        <v>1151553</v>
      </c>
      <c r="K52" s="99">
        <f t="shared" si="10"/>
        <v>1348354</v>
      </c>
      <c r="L52" s="99">
        <f t="shared" si="10"/>
        <v>852383</v>
      </c>
      <c r="M52" s="99">
        <f t="shared" si="10"/>
        <v>83</v>
      </c>
      <c r="N52" s="99">
        <f t="shared" si="10"/>
        <v>83</v>
      </c>
      <c r="O52" s="99">
        <f t="shared" si="10"/>
        <v>13</v>
      </c>
      <c r="P52" s="99">
        <f t="shared" si="10"/>
        <v>29</v>
      </c>
      <c r="Q52" s="99">
        <f t="shared" si="10"/>
        <v>29</v>
      </c>
      <c r="R52" s="99">
        <f t="shared" si="10"/>
        <v>0</v>
      </c>
      <c r="S52" s="99">
        <f t="shared" si="10"/>
        <v>0</v>
      </c>
      <c r="T52" s="99">
        <f t="shared" si="10"/>
        <v>0</v>
      </c>
      <c r="U52" s="99">
        <f t="shared" si="10"/>
        <v>0</v>
      </c>
      <c r="V52" s="99">
        <f t="shared" si="10"/>
        <v>0</v>
      </c>
      <c r="W52" s="99">
        <f t="shared" si="10"/>
        <v>0</v>
      </c>
    </row>
    <row r="53" spans="1:24" ht="13.5" customHeight="1">
      <c r="A53" s="26" t="s">
        <v>143</v>
      </c>
      <c r="B53" s="36">
        <v>18324</v>
      </c>
      <c r="C53" s="36">
        <v>12752</v>
      </c>
      <c r="D53" s="36">
        <v>18324</v>
      </c>
      <c r="E53" s="36">
        <v>12752</v>
      </c>
      <c r="F53" s="36">
        <v>237926</v>
      </c>
      <c r="G53" s="36">
        <v>172101</v>
      </c>
      <c r="H53" s="36">
        <v>0</v>
      </c>
      <c r="I53" s="36">
        <v>376571</v>
      </c>
      <c r="J53" s="36">
        <v>265873</v>
      </c>
      <c r="K53" s="36">
        <v>282287</v>
      </c>
      <c r="L53" s="36">
        <v>185489</v>
      </c>
      <c r="M53" s="36">
        <v>15</v>
      </c>
      <c r="N53" s="36">
        <v>15</v>
      </c>
      <c r="O53" s="36">
        <v>8</v>
      </c>
      <c r="P53" s="36">
        <v>6</v>
      </c>
      <c r="Q53" s="36">
        <v>6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</row>
    <row r="54" spans="1:24" ht="15.75" customHeight="1">
      <c r="A54" s="26" t="s">
        <v>144</v>
      </c>
      <c r="B54" s="36">
        <v>21635</v>
      </c>
      <c r="C54" s="36">
        <v>14990</v>
      </c>
      <c r="D54" s="36">
        <v>18109</v>
      </c>
      <c r="E54" s="36">
        <v>13068</v>
      </c>
      <c r="F54" s="36">
        <v>232867</v>
      </c>
      <c r="G54" s="36">
        <v>171994</v>
      </c>
      <c r="H54" s="36">
        <v>0</v>
      </c>
      <c r="I54" s="36">
        <v>564443</v>
      </c>
      <c r="J54" s="36">
        <v>312775</v>
      </c>
      <c r="K54" s="36">
        <v>428126</v>
      </c>
      <c r="L54" s="36">
        <v>235174</v>
      </c>
      <c r="M54" s="36">
        <v>20</v>
      </c>
      <c r="N54" s="36">
        <v>20</v>
      </c>
      <c r="O54" s="36">
        <v>0</v>
      </c>
      <c r="P54" s="36">
        <v>5</v>
      </c>
      <c r="Q54" s="36">
        <v>5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</row>
    <row r="55" spans="1:24" ht="15" customHeight="1">
      <c r="A55" s="26" t="s">
        <v>145</v>
      </c>
      <c r="B55" s="36">
        <v>11935</v>
      </c>
      <c r="C55" s="36">
        <v>8396</v>
      </c>
      <c r="D55" s="36">
        <v>9978</v>
      </c>
      <c r="E55" s="36">
        <v>7461</v>
      </c>
      <c r="F55" s="36">
        <v>91152</v>
      </c>
      <c r="G55" s="36">
        <v>66797</v>
      </c>
      <c r="H55" s="36">
        <v>0</v>
      </c>
      <c r="I55" s="36">
        <v>217723</v>
      </c>
      <c r="J55" s="36">
        <v>153593</v>
      </c>
      <c r="K55" s="36">
        <v>168499</v>
      </c>
      <c r="L55" s="36">
        <v>117602</v>
      </c>
      <c r="M55" s="36">
        <v>14</v>
      </c>
      <c r="N55" s="36">
        <v>14</v>
      </c>
      <c r="O55" s="36">
        <v>5</v>
      </c>
      <c r="P55" s="36">
        <v>4</v>
      </c>
      <c r="Q55" s="36">
        <v>4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</row>
    <row r="56" spans="1:24">
      <c r="A56" s="26" t="s">
        <v>146</v>
      </c>
      <c r="B56" s="36">
        <v>12562</v>
      </c>
      <c r="C56" s="36">
        <v>9318</v>
      </c>
      <c r="D56" s="36">
        <v>11884</v>
      </c>
      <c r="E56" s="36">
        <v>9180</v>
      </c>
      <c r="F56" s="36">
        <v>118403</v>
      </c>
      <c r="G56" s="36">
        <v>93576</v>
      </c>
      <c r="H56" s="36">
        <v>0</v>
      </c>
      <c r="I56" s="36">
        <v>250624</v>
      </c>
      <c r="J56" s="36">
        <v>191714</v>
      </c>
      <c r="K56" s="36">
        <v>192322</v>
      </c>
      <c r="L56" s="36">
        <v>149025</v>
      </c>
      <c r="M56" s="36">
        <v>10</v>
      </c>
      <c r="N56" s="36">
        <v>10</v>
      </c>
      <c r="O56" s="36">
        <v>0</v>
      </c>
      <c r="P56" s="36">
        <v>6</v>
      </c>
      <c r="Q56" s="36">
        <v>6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16"/>
    </row>
    <row r="57" spans="1:24">
      <c r="A57" s="26" t="s">
        <v>147</v>
      </c>
      <c r="B57" s="36">
        <v>18060</v>
      </c>
      <c r="C57" s="36">
        <v>13027</v>
      </c>
      <c r="D57" s="36">
        <v>16251</v>
      </c>
      <c r="E57" s="36">
        <v>11827</v>
      </c>
      <c r="F57" s="36">
        <v>169271</v>
      </c>
      <c r="G57" s="36">
        <v>124357</v>
      </c>
      <c r="H57" s="36">
        <v>0</v>
      </c>
      <c r="I57" s="36">
        <v>367600</v>
      </c>
      <c r="J57" s="36">
        <v>227598</v>
      </c>
      <c r="K57" s="36">
        <v>277120</v>
      </c>
      <c r="L57" s="36">
        <v>165093</v>
      </c>
      <c r="M57" s="36">
        <v>24</v>
      </c>
      <c r="N57" s="36">
        <v>24</v>
      </c>
      <c r="O57" s="36">
        <v>0</v>
      </c>
      <c r="P57" s="36">
        <v>8</v>
      </c>
      <c r="Q57" s="36">
        <v>8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16"/>
    </row>
    <row r="58" spans="1:24">
      <c r="A58" s="26" t="s">
        <v>148</v>
      </c>
      <c r="B58" s="102">
        <v>12100</v>
      </c>
      <c r="C58" s="102">
        <v>9992</v>
      </c>
      <c r="D58" s="102">
        <v>10191</v>
      </c>
      <c r="E58" s="102">
        <v>8303</v>
      </c>
      <c r="F58" s="102">
        <v>99850</v>
      </c>
      <c r="G58" s="102">
        <v>96348</v>
      </c>
      <c r="H58" s="102">
        <v>0</v>
      </c>
      <c r="I58" s="102">
        <v>229254</v>
      </c>
      <c r="J58" s="102">
        <v>132344</v>
      </c>
      <c r="K58" s="102">
        <v>196279</v>
      </c>
      <c r="L58" s="102">
        <v>117027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6"/>
    </row>
    <row r="59" spans="1:24">
      <c r="A59" s="26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6"/>
    </row>
    <row r="60" spans="1:24" ht="28.5" customHeight="1">
      <c r="A60" s="104" t="s">
        <v>27</v>
      </c>
      <c r="B60" s="86">
        <f>SUM(B61:B95)</f>
        <v>70213</v>
      </c>
      <c r="C60" s="86">
        <f t="shared" ref="C60:W60" si="11">SUM(C61:C95)</f>
        <v>50976</v>
      </c>
      <c r="D60" s="86">
        <f t="shared" si="11"/>
        <v>52454</v>
      </c>
      <c r="E60" s="86">
        <f t="shared" si="11"/>
        <v>39470</v>
      </c>
      <c r="F60" s="86">
        <f t="shared" si="11"/>
        <v>916565</v>
      </c>
      <c r="G60" s="86">
        <f t="shared" si="11"/>
        <v>661256</v>
      </c>
      <c r="H60" s="86">
        <f t="shared" si="11"/>
        <v>10069</v>
      </c>
      <c r="I60" s="86">
        <f t="shared" si="11"/>
        <v>1696197</v>
      </c>
      <c r="J60" s="86">
        <f t="shared" si="11"/>
        <v>1181495</v>
      </c>
      <c r="K60" s="86">
        <f t="shared" si="11"/>
        <v>1156486</v>
      </c>
      <c r="L60" s="86">
        <f t="shared" si="11"/>
        <v>803820</v>
      </c>
      <c r="M60" s="86">
        <f t="shared" si="11"/>
        <v>47</v>
      </c>
      <c r="N60" s="86">
        <f t="shared" si="11"/>
        <v>51</v>
      </c>
      <c r="O60" s="86">
        <f t="shared" si="11"/>
        <v>31</v>
      </c>
      <c r="P60" s="86">
        <f t="shared" si="11"/>
        <v>28</v>
      </c>
      <c r="Q60" s="86">
        <f t="shared" si="11"/>
        <v>27</v>
      </c>
      <c r="R60" s="86">
        <f t="shared" si="11"/>
        <v>12</v>
      </c>
      <c r="S60" s="86">
        <f t="shared" si="11"/>
        <v>11</v>
      </c>
      <c r="T60" s="86">
        <f t="shared" si="11"/>
        <v>12</v>
      </c>
      <c r="U60" s="86">
        <f t="shared" si="11"/>
        <v>9</v>
      </c>
      <c r="V60" s="86">
        <f t="shared" si="11"/>
        <v>3</v>
      </c>
      <c r="W60" s="86">
        <f t="shared" si="11"/>
        <v>2</v>
      </c>
      <c r="X60" s="16"/>
    </row>
    <row r="61" spans="1:24">
      <c r="A61" s="26" t="s">
        <v>107</v>
      </c>
      <c r="B61" s="36">
        <v>1766</v>
      </c>
      <c r="C61" s="36">
        <v>1075</v>
      </c>
      <c r="D61" s="36">
        <v>1647</v>
      </c>
      <c r="E61" s="36">
        <v>997</v>
      </c>
      <c r="F61" s="36">
        <v>30463</v>
      </c>
      <c r="G61" s="36">
        <v>18587</v>
      </c>
      <c r="H61" s="36">
        <v>0</v>
      </c>
      <c r="I61" s="36">
        <v>65587</v>
      </c>
      <c r="J61" s="36">
        <v>48940</v>
      </c>
      <c r="K61" s="36">
        <v>41817</v>
      </c>
      <c r="L61" s="36">
        <v>27186</v>
      </c>
      <c r="M61" s="42">
        <v>3</v>
      </c>
      <c r="N61" s="42">
        <v>3</v>
      </c>
      <c r="O61" s="36">
        <v>2</v>
      </c>
      <c r="P61" s="36">
        <v>2</v>
      </c>
      <c r="Q61" s="42">
        <v>3</v>
      </c>
      <c r="R61" s="36">
        <v>1</v>
      </c>
      <c r="S61" s="42">
        <v>1</v>
      </c>
      <c r="T61" s="42">
        <v>1</v>
      </c>
      <c r="U61" s="36">
        <v>0</v>
      </c>
      <c r="V61" s="36">
        <v>0</v>
      </c>
      <c r="W61" s="36">
        <v>0</v>
      </c>
      <c r="X61" s="16"/>
    </row>
    <row r="62" spans="1:24">
      <c r="A62" s="26" t="s">
        <v>108</v>
      </c>
      <c r="B62" s="36">
        <v>1204</v>
      </c>
      <c r="C62" s="36">
        <v>876</v>
      </c>
      <c r="D62" s="36">
        <v>830</v>
      </c>
      <c r="E62" s="36">
        <v>531</v>
      </c>
      <c r="F62" s="36">
        <v>16208</v>
      </c>
      <c r="G62" s="36">
        <v>11154</v>
      </c>
      <c r="H62" s="36">
        <v>0</v>
      </c>
      <c r="I62" s="36">
        <v>32203</v>
      </c>
      <c r="J62" s="36">
        <v>7409</v>
      </c>
      <c r="K62" s="36">
        <v>25436</v>
      </c>
      <c r="L62" s="36">
        <v>5292</v>
      </c>
      <c r="M62" s="42">
        <v>0</v>
      </c>
      <c r="N62" s="42">
        <v>0</v>
      </c>
      <c r="O62" s="36">
        <v>0</v>
      </c>
      <c r="P62" s="36">
        <v>0</v>
      </c>
      <c r="Q62" s="42">
        <v>0</v>
      </c>
      <c r="R62" s="36">
        <v>0</v>
      </c>
      <c r="S62" s="42">
        <v>0</v>
      </c>
      <c r="T62" s="42">
        <v>0</v>
      </c>
      <c r="U62" s="36">
        <v>0</v>
      </c>
      <c r="V62" s="36">
        <v>0</v>
      </c>
      <c r="W62" s="36">
        <v>0</v>
      </c>
      <c r="X62" s="16"/>
    </row>
    <row r="63" spans="1:24">
      <c r="A63" s="26" t="s">
        <v>110</v>
      </c>
      <c r="B63" s="36">
        <v>1637</v>
      </c>
      <c r="C63" s="36">
        <v>1202</v>
      </c>
      <c r="D63" s="36">
        <v>1637</v>
      </c>
      <c r="E63" s="36">
        <v>1147</v>
      </c>
      <c r="F63" s="36">
        <v>10500</v>
      </c>
      <c r="G63" s="36">
        <v>8046</v>
      </c>
      <c r="H63" s="36">
        <v>0</v>
      </c>
      <c r="I63" s="36">
        <v>18456</v>
      </c>
      <c r="J63" s="36">
        <v>8747</v>
      </c>
      <c r="K63" s="36">
        <v>14437</v>
      </c>
      <c r="L63" s="36">
        <v>8098</v>
      </c>
      <c r="M63" s="42">
        <v>0</v>
      </c>
      <c r="N63" s="42">
        <v>0</v>
      </c>
      <c r="O63" s="36">
        <v>0</v>
      </c>
      <c r="P63" s="36">
        <v>0</v>
      </c>
      <c r="Q63" s="42">
        <v>0</v>
      </c>
      <c r="R63" s="36">
        <v>0</v>
      </c>
      <c r="S63" s="42">
        <v>0</v>
      </c>
      <c r="T63" s="42">
        <v>0</v>
      </c>
      <c r="U63" s="36">
        <v>0</v>
      </c>
      <c r="V63" s="36">
        <v>0</v>
      </c>
      <c r="W63" s="36">
        <v>0</v>
      </c>
      <c r="X63" s="16"/>
    </row>
    <row r="64" spans="1:24">
      <c r="A64" s="26" t="s">
        <v>111</v>
      </c>
      <c r="B64" s="36">
        <v>3928</v>
      </c>
      <c r="C64" s="36">
        <v>2589</v>
      </c>
      <c r="D64" s="36">
        <v>575</v>
      </c>
      <c r="E64" s="36">
        <v>522</v>
      </c>
      <c r="F64" s="36">
        <v>47631</v>
      </c>
      <c r="G64" s="36">
        <v>30239</v>
      </c>
      <c r="H64" s="36">
        <v>0</v>
      </c>
      <c r="I64" s="36">
        <v>102655</v>
      </c>
      <c r="J64" s="36">
        <v>74784</v>
      </c>
      <c r="K64" s="36">
        <v>49754</v>
      </c>
      <c r="L64" s="36">
        <v>35874</v>
      </c>
      <c r="M64" s="42">
        <v>1</v>
      </c>
      <c r="N64" s="42">
        <v>1</v>
      </c>
      <c r="O64" s="36">
        <v>1</v>
      </c>
      <c r="P64" s="36">
        <v>1</v>
      </c>
      <c r="Q64" s="42">
        <v>1</v>
      </c>
      <c r="R64" s="36">
        <v>0</v>
      </c>
      <c r="S64" s="42">
        <v>0</v>
      </c>
      <c r="T64" s="42">
        <v>0</v>
      </c>
      <c r="U64" s="36">
        <v>0</v>
      </c>
      <c r="V64" s="36">
        <v>0</v>
      </c>
      <c r="W64" s="36">
        <v>0</v>
      </c>
      <c r="X64" s="16"/>
    </row>
    <row r="65" spans="1:25">
      <c r="A65" s="26" t="s">
        <v>112</v>
      </c>
      <c r="B65" s="36">
        <v>704</v>
      </c>
      <c r="C65" s="36">
        <v>499</v>
      </c>
      <c r="D65" s="36">
        <v>513</v>
      </c>
      <c r="E65" s="36">
        <v>433</v>
      </c>
      <c r="F65" s="36">
        <v>10911</v>
      </c>
      <c r="G65" s="36">
        <v>7145</v>
      </c>
      <c r="H65" s="36">
        <v>0</v>
      </c>
      <c r="I65" s="36">
        <v>10707</v>
      </c>
      <c r="J65" s="36">
        <v>9021</v>
      </c>
      <c r="K65" s="36">
        <v>8267</v>
      </c>
      <c r="L65" s="36">
        <v>7651</v>
      </c>
      <c r="M65" s="42">
        <v>0</v>
      </c>
      <c r="N65" s="42">
        <v>0</v>
      </c>
      <c r="O65" s="36">
        <v>0</v>
      </c>
      <c r="P65" s="36">
        <v>0</v>
      </c>
      <c r="Q65" s="42">
        <v>0</v>
      </c>
      <c r="R65" s="36">
        <v>0</v>
      </c>
      <c r="S65" s="42">
        <v>0</v>
      </c>
      <c r="T65" s="42">
        <v>0</v>
      </c>
      <c r="U65" s="36">
        <v>0</v>
      </c>
      <c r="V65" s="36">
        <v>0</v>
      </c>
      <c r="W65" s="36">
        <v>0</v>
      </c>
      <c r="X65" s="16"/>
    </row>
    <row r="66" spans="1:25">
      <c r="A66" s="26" t="s">
        <v>113</v>
      </c>
      <c r="B66" s="36">
        <v>1868</v>
      </c>
      <c r="C66" s="36">
        <v>1409</v>
      </c>
      <c r="D66" s="36">
        <v>1131</v>
      </c>
      <c r="E66" s="36">
        <v>953</v>
      </c>
      <c r="F66" s="36">
        <v>14189</v>
      </c>
      <c r="G66" s="36">
        <v>9962</v>
      </c>
      <c r="H66" s="36">
        <v>0</v>
      </c>
      <c r="I66" s="36">
        <v>40374</v>
      </c>
      <c r="J66" s="36">
        <v>25706</v>
      </c>
      <c r="K66" s="36">
        <v>30433</v>
      </c>
      <c r="L66" s="36">
        <v>19389</v>
      </c>
      <c r="M66" s="42">
        <v>0</v>
      </c>
      <c r="N66" s="42">
        <v>0</v>
      </c>
      <c r="O66" s="36">
        <v>0</v>
      </c>
      <c r="P66" s="36">
        <v>0</v>
      </c>
      <c r="Q66" s="42">
        <v>0</v>
      </c>
      <c r="R66" s="36">
        <v>0</v>
      </c>
      <c r="S66" s="42">
        <v>0</v>
      </c>
      <c r="T66" s="42">
        <v>0</v>
      </c>
      <c r="U66" s="36">
        <v>0</v>
      </c>
      <c r="V66" s="36">
        <v>0</v>
      </c>
      <c r="W66" s="36">
        <v>0</v>
      </c>
      <c r="X66" s="16"/>
      <c r="Y66" s="15"/>
    </row>
    <row r="67" spans="1:25">
      <c r="A67" s="26" t="s">
        <v>114</v>
      </c>
      <c r="B67" s="36">
        <v>2478</v>
      </c>
      <c r="C67" s="36">
        <v>2025</v>
      </c>
      <c r="D67" s="36">
        <v>1370</v>
      </c>
      <c r="E67" s="36">
        <v>1145</v>
      </c>
      <c r="F67" s="36">
        <v>10599</v>
      </c>
      <c r="G67" s="36">
        <v>7991</v>
      </c>
      <c r="H67" s="36">
        <v>0</v>
      </c>
      <c r="I67" s="36">
        <v>28814</v>
      </c>
      <c r="J67" s="36">
        <v>27117</v>
      </c>
      <c r="K67" s="36">
        <v>23209</v>
      </c>
      <c r="L67" s="36">
        <v>21956</v>
      </c>
      <c r="M67" s="42">
        <v>3</v>
      </c>
      <c r="N67" s="42">
        <v>3</v>
      </c>
      <c r="O67" s="36">
        <v>0</v>
      </c>
      <c r="P67" s="36">
        <v>0</v>
      </c>
      <c r="Q67" s="42">
        <v>0</v>
      </c>
      <c r="R67" s="36">
        <v>0</v>
      </c>
      <c r="S67" s="42">
        <v>0</v>
      </c>
      <c r="T67" s="42">
        <v>0</v>
      </c>
      <c r="U67" s="36">
        <v>0</v>
      </c>
      <c r="V67" s="36">
        <v>0</v>
      </c>
      <c r="W67" s="36">
        <v>0</v>
      </c>
      <c r="X67" s="16"/>
      <c r="Y67" s="15"/>
    </row>
    <row r="68" spans="1:25">
      <c r="A68" s="26" t="s">
        <v>115</v>
      </c>
      <c r="B68" s="36">
        <v>1646</v>
      </c>
      <c r="C68" s="36">
        <v>1202</v>
      </c>
      <c r="D68" s="36">
        <v>908</v>
      </c>
      <c r="E68" s="36">
        <v>659</v>
      </c>
      <c r="F68" s="36">
        <v>10415</v>
      </c>
      <c r="G68" s="36">
        <v>6802</v>
      </c>
      <c r="H68" s="36">
        <v>0</v>
      </c>
      <c r="I68" s="36">
        <v>27630</v>
      </c>
      <c r="J68" s="36">
        <v>24383</v>
      </c>
      <c r="K68" s="36">
        <v>14155</v>
      </c>
      <c r="L68" s="36">
        <v>12521</v>
      </c>
      <c r="M68" s="42">
        <v>3</v>
      </c>
      <c r="N68" s="42">
        <v>3</v>
      </c>
      <c r="O68" s="36">
        <v>0</v>
      </c>
      <c r="P68" s="36">
        <v>0</v>
      </c>
      <c r="Q68" s="42">
        <v>2</v>
      </c>
      <c r="R68" s="36">
        <v>0</v>
      </c>
      <c r="S68" s="42">
        <v>0</v>
      </c>
      <c r="T68" s="42">
        <v>0</v>
      </c>
      <c r="U68" s="36">
        <v>0</v>
      </c>
      <c r="V68" s="36">
        <v>0</v>
      </c>
      <c r="W68" s="36">
        <v>0</v>
      </c>
      <c r="X68" s="16"/>
    </row>
    <row r="69" spans="1:25">
      <c r="A69" s="26" t="s">
        <v>116</v>
      </c>
      <c r="B69" s="36">
        <v>623</v>
      </c>
      <c r="C69" s="36">
        <v>438</v>
      </c>
      <c r="D69" s="36">
        <v>623</v>
      </c>
      <c r="E69" s="36">
        <v>361</v>
      </c>
      <c r="F69" s="36">
        <v>3889</v>
      </c>
      <c r="G69" s="36">
        <v>3224</v>
      </c>
      <c r="H69" s="36">
        <v>0</v>
      </c>
      <c r="I69" s="36">
        <v>11558</v>
      </c>
      <c r="J69" s="36">
        <v>10718</v>
      </c>
      <c r="K69" s="36">
        <v>8163</v>
      </c>
      <c r="L69" s="36">
        <v>7323</v>
      </c>
      <c r="M69" s="42">
        <v>2</v>
      </c>
      <c r="N69" s="42">
        <v>1</v>
      </c>
      <c r="O69" s="36">
        <v>1</v>
      </c>
      <c r="P69" s="36">
        <v>0</v>
      </c>
      <c r="Q69" s="42">
        <v>0</v>
      </c>
      <c r="R69" s="36">
        <v>0</v>
      </c>
      <c r="S69" s="42">
        <v>0</v>
      </c>
      <c r="T69" s="42">
        <v>0</v>
      </c>
      <c r="U69" s="36">
        <v>0</v>
      </c>
      <c r="V69" s="36">
        <v>0</v>
      </c>
      <c r="W69" s="36">
        <v>0</v>
      </c>
      <c r="X69" s="16"/>
    </row>
    <row r="70" spans="1:25">
      <c r="A70" s="26" t="s">
        <v>117</v>
      </c>
      <c r="B70" s="36">
        <v>916</v>
      </c>
      <c r="C70" s="36">
        <v>582</v>
      </c>
      <c r="D70" s="36">
        <v>747</v>
      </c>
      <c r="E70" s="36">
        <v>508</v>
      </c>
      <c r="F70" s="36">
        <v>6321</v>
      </c>
      <c r="G70" s="36">
        <v>3621</v>
      </c>
      <c r="H70" s="36">
        <v>0</v>
      </c>
      <c r="I70" s="36">
        <v>14864</v>
      </c>
      <c r="J70" s="36">
        <v>10653</v>
      </c>
      <c r="K70" s="36">
        <v>12216</v>
      </c>
      <c r="L70" s="36">
        <v>7842</v>
      </c>
      <c r="M70" s="42">
        <v>0</v>
      </c>
      <c r="N70" s="42">
        <v>0</v>
      </c>
      <c r="O70" s="36">
        <v>0</v>
      </c>
      <c r="P70" s="36">
        <v>0</v>
      </c>
      <c r="Q70" s="42">
        <v>0</v>
      </c>
      <c r="R70" s="36">
        <v>0</v>
      </c>
      <c r="S70" s="42">
        <v>0</v>
      </c>
      <c r="T70" s="42">
        <v>0</v>
      </c>
      <c r="U70" s="36">
        <v>0</v>
      </c>
      <c r="V70" s="36">
        <v>0</v>
      </c>
      <c r="W70" s="36">
        <v>0</v>
      </c>
      <c r="X70" s="16"/>
    </row>
    <row r="71" spans="1:25">
      <c r="A71" s="26" t="s">
        <v>118</v>
      </c>
      <c r="B71" s="36">
        <v>1869</v>
      </c>
      <c r="C71" s="36">
        <v>1196</v>
      </c>
      <c r="D71" s="36">
        <v>1140</v>
      </c>
      <c r="E71" s="36">
        <v>651</v>
      </c>
      <c r="F71" s="36">
        <v>28125</v>
      </c>
      <c r="G71" s="36">
        <v>21951</v>
      </c>
      <c r="H71" s="36">
        <v>0</v>
      </c>
      <c r="I71" s="36">
        <v>47437</v>
      </c>
      <c r="J71" s="36">
        <v>42430</v>
      </c>
      <c r="K71" s="36">
        <v>31832</v>
      </c>
      <c r="L71" s="36">
        <v>17484</v>
      </c>
      <c r="M71" s="42">
        <v>3</v>
      </c>
      <c r="N71" s="42">
        <v>6</v>
      </c>
      <c r="O71" s="36">
        <v>5</v>
      </c>
      <c r="P71" s="36">
        <v>5</v>
      </c>
      <c r="Q71" s="42">
        <v>1</v>
      </c>
      <c r="R71" s="36">
        <v>0</v>
      </c>
      <c r="S71" s="42">
        <v>0</v>
      </c>
      <c r="T71" s="42">
        <v>0</v>
      </c>
      <c r="U71" s="36">
        <v>0</v>
      </c>
      <c r="V71" s="36">
        <v>0</v>
      </c>
      <c r="W71" s="36">
        <v>0</v>
      </c>
      <c r="X71" s="16"/>
    </row>
    <row r="72" spans="1:25">
      <c r="A72" s="26" t="s">
        <v>119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42">
        <v>0</v>
      </c>
      <c r="N72" s="42">
        <v>0</v>
      </c>
      <c r="O72" s="36">
        <v>0</v>
      </c>
      <c r="P72" s="36">
        <v>0</v>
      </c>
      <c r="Q72" s="42">
        <v>0</v>
      </c>
      <c r="R72" s="36">
        <v>0</v>
      </c>
      <c r="S72" s="42">
        <v>0</v>
      </c>
      <c r="T72" s="42">
        <v>0</v>
      </c>
      <c r="U72" s="36">
        <v>0</v>
      </c>
      <c r="V72" s="36">
        <v>0</v>
      </c>
      <c r="W72" s="36">
        <v>0</v>
      </c>
      <c r="X72" s="16"/>
    </row>
    <row r="73" spans="1:25">
      <c r="A73" s="26" t="s">
        <v>120</v>
      </c>
      <c r="B73" s="36">
        <v>2779</v>
      </c>
      <c r="C73" s="36">
        <v>2222</v>
      </c>
      <c r="D73" s="36">
        <v>2779</v>
      </c>
      <c r="E73" s="36">
        <v>2222</v>
      </c>
      <c r="F73" s="36">
        <v>22800</v>
      </c>
      <c r="G73" s="36">
        <v>15717</v>
      </c>
      <c r="H73" s="36">
        <v>0</v>
      </c>
      <c r="I73" s="36">
        <v>51462</v>
      </c>
      <c r="J73" s="36">
        <v>29977</v>
      </c>
      <c r="K73" s="36">
        <v>40912</v>
      </c>
      <c r="L73" s="36">
        <v>26108</v>
      </c>
      <c r="M73" s="42">
        <v>0</v>
      </c>
      <c r="N73" s="42">
        <v>0</v>
      </c>
      <c r="O73" s="36">
        <v>0</v>
      </c>
      <c r="P73" s="36">
        <v>0</v>
      </c>
      <c r="Q73" s="42">
        <v>0</v>
      </c>
      <c r="R73" s="36">
        <v>0</v>
      </c>
      <c r="S73" s="42">
        <v>0</v>
      </c>
      <c r="T73" s="42">
        <v>0</v>
      </c>
      <c r="U73" s="36">
        <v>0</v>
      </c>
      <c r="V73" s="36">
        <v>0</v>
      </c>
      <c r="W73" s="36">
        <v>0</v>
      </c>
      <c r="X73" s="16"/>
    </row>
    <row r="74" spans="1:25">
      <c r="A74" s="26" t="s">
        <v>121</v>
      </c>
      <c r="B74" s="36">
        <v>2126</v>
      </c>
      <c r="C74" s="36">
        <v>1505</v>
      </c>
      <c r="D74" s="36">
        <v>1350</v>
      </c>
      <c r="E74" s="36">
        <v>1002</v>
      </c>
      <c r="F74" s="36">
        <v>38192</v>
      </c>
      <c r="G74" s="36">
        <v>21806</v>
      </c>
      <c r="H74" s="36">
        <v>0</v>
      </c>
      <c r="I74" s="36">
        <v>47524</v>
      </c>
      <c r="J74" s="36">
        <v>29510</v>
      </c>
      <c r="K74" s="36">
        <v>29657</v>
      </c>
      <c r="L74" s="36">
        <v>21835</v>
      </c>
      <c r="M74" s="42">
        <v>1</v>
      </c>
      <c r="N74" s="42">
        <v>1</v>
      </c>
      <c r="O74" s="36">
        <v>0</v>
      </c>
      <c r="P74" s="36">
        <v>0</v>
      </c>
      <c r="Q74" s="42">
        <v>0</v>
      </c>
      <c r="R74" s="36">
        <v>0</v>
      </c>
      <c r="S74" s="42">
        <v>0</v>
      </c>
      <c r="T74" s="42">
        <v>0</v>
      </c>
      <c r="U74" s="36">
        <v>0</v>
      </c>
      <c r="V74" s="36">
        <v>0</v>
      </c>
      <c r="W74" s="36">
        <v>0</v>
      </c>
      <c r="X74" s="16"/>
    </row>
    <row r="75" spans="1:25">
      <c r="A75" s="26" t="s">
        <v>122</v>
      </c>
      <c r="B75" s="36">
        <v>2863</v>
      </c>
      <c r="C75" s="36">
        <v>2149</v>
      </c>
      <c r="D75" s="36">
        <v>2055</v>
      </c>
      <c r="E75" s="36">
        <v>1622</v>
      </c>
      <c r="F75" s="36">
        <v>21509</v>
      </c>
      <c r="G75" s="36">
        <v>17417</v>
      </c>
      <c r="H75" s="36">
        <v>0</v>
      </c>
      <c r="I75" s="36">
        <v>67898</v>
      </c>
      <c r="J75" s="36">
        <v>58467</v>
      </c>
      <c r="K75" s="36">
        <v>49498</v>
      </c>
      <c r="L75" s="36">
        <v>41402</v>
      </c>
      <c r="M75" s="42">
        <v>0</v>
      </c>
      <c r="N75" s="42">
        <v>0</v>
      </c>
      <c r="O75" s="36">
        <v>0</v>
      </c>
      <c r="P75" s="36">
        <v>0</v>
      </c>
      <c r="Q75" s="42">
        <v>0</v>
      </c>
      <c r="R75" s="36">
        <v>0</v>
      </c>
      <c r="S75" s="42">
        <v>0</v>
      </c>
      <c r="T75" s="42">
        <v>0</v>
      </c>
      <c r="U75" s="36">
        <v>0</v>
      </c>
      <c r="V75" s="36">
        <v>0</v>
      </c>
      <c r="W75" s="36">
        <v>0</v>
      </c>
      <c r="X75" s="16"/>
    </row>
    <row r="76" spans="1:25">
      <c r="A76" s="26" t="s">
        <v>123</v>
      </c>
      <c r="B76" s="36">
        <v>987</v>
      </c>
      <c r="C76" s="36">
        <v>879</v>
      </c>
      <c r="D76" s="36">
        <v>850</v>
      </c>
      <c r="E76" s="36">
        <v>772</v>
      </c>
      <c r="F76" s="36">
        <v>7600</v>
      </c>
      <c r="G76" s="36">
        <v>6874</v>
      </c>
      <c r="H76" s="36">
        <v>0</v>
      </c>
      <c r="I76" s="36">
        <v>7572</v>
      </c>
      <c r="J76" s="36">
        <v>1339</v>
      </c>
      <c r="K76" s="36">
        <v>6113</v>
      </c>
      <c r="L76" s="36">
        <v>702</v>
      </c>
      <c r="M76" s="42">
        <v>1</v>
      </c>
      <c r="N76" s="42">
        <v>1</v>
      </c>
      <c r="O76" s="36">
        <v>1</v>
      </c>
      <c r="P76" s="36">
        <v>1</v>
      </c>
      <c r="Q76" s="42">
        <v>1</v>
      </c>
      <c r="R76" s="36">
        <v>0</v>
      </c>
      <c r="S76" s="42">
        <v>0</v>
      </c>
      <c r="T76" s="42">
        <v>0</v>
      </c>
      <c r="U76" s="36">
        <v>0</v>
      </c>
      <c r="V76" s="36">
        <v>0</v>
      </c>
      <c r="W76" s="36">
        <v>0</v>
      </c>
      <c r="X76" s="16"/>
    </row>
    <row r="77" spans="1:25">
      <c r="A77" s="26" t="s">
        <v>124</v>
      </c>
      <c r="B77" s="36">
        <v>1877</v>
      </c>
      <c r="C77" s="36">
        <v>1630</v>
      </c>
      <c r="D77" s="36">
        <v>1877</v>
      </c>
      <c r="E77" s="36">
        <v>1630</v>
      </c>
      <c r="F77" s="36">
        <v>28684</v>
      </c>
      <c r="G77" s="36">
        <v>24896</v>
      </c>
      <c r="H77" s="36">
        <v>0</v>
      </c>
      <c r="I77" s="36">
        <v>70595</v>
      </c>
      <c r="J77" s="36">
        <v>63979</v>
      </c>
      <c r="K77" s="36">
        <v>66656</v>
      </c>
      <c r="L77" s="36">
        <v>62283</v>
      </c>
      <c r="M77" s="42">
        <v>1</v>
      </c>
      <c r="N77" s="42">
        <v>0</v>
      </c>
      <c r="O77" s="36">
        <v>0</v>
      </c>
      <c r="P77" s="36">
        <v>0</v>
      </c>
      <c r="Q77" s="42">
        <v>0</v>
      </c>
      <c r="R77" s="36">
        <v>0</v>
      </c>
      <c r="S77" s="42">
        <v>0</v>
      </c>
      <c r="T77" s="42">
        <v>0</v>
      </c>
      <c r="U77" s="36">
        <v>0</v>
      </c>
      <c r="V77" s="36">
        <v>0</v>
      </c>
      <c r="W77" s="36">
        <v>0</v>
      </c>
      <c r="X77" s="16"/>
    </row>
    <row r="78" spans="1:25">
      <c r="A78" s="26" t="s">
        <v>125</v>
      </c>
      <c r="B78" s="36">
        <v>1532</v>
      </c>
      <c r="C78" s="36">
        <v>1159</v>
      </c>
      <c r="D78" s="36">
        <v>1214</v>
      </c>
      <c r="E78" s="36">
        <v>1021</v>
      </c>
      <c r="F78" s="36">
        <v>12031</v>
      </c>
      <c r="G78" s="36">
        <v>9988</v>
      </c>
      <c r="H78" s="36">
        <v>0</v>
      </c>
      <c r="I78" s="36">
        <v>26459</v>
      </c>
      <c r="J78" s="36">
        <v>25208</v>
      </c>
      <c r="K78" s="36">
        <v>21110</v>
      </c>
      <c r="L78" s="36">
        <v>20990</v>
      </c>
      <c r="M78" s="42">
        <v>1</v>
      </c>
      <c r="N78" s="42">
        <v>1</v>
      </c>
      <c r="O78" s="36">
        <v>0</v>
      </c>
      <c r="P78" s="36">
        <v>0</v>
      </c>
      <c r="Q78" s="42">
        <v>1</v>
      </c>
      <c r="R78" s="36">
        <v>0</v>
      </c>
      <c r="S78" s="42">
        <v>0</v>
      </c>
      <c r="T78" s="42">
        <v>1</v>
      </c>
      <c r="U78" s="36">
        <v>0</v>
      </c>
      <c r="V78" s="36">
        <v>0</v>
      </c>
      <c r="W78" s="36">
        <v>0</v>
      </c>
      <c r="X78" s="16"/>
    </row>
    <row r="79" spans="1:25" s="65" customFormat="1">
      <c r="A79" s="81" t="s">
        <v>126</v>
      </c>
      <c r="B79" s="42">
        <v>2071</v>
      </c>
      <c r="C79" s="42">
        <v>1405</v>
      </c>
      <c r="D79" s="42">
        <v>2071</v>
      </c>
      <c r="E79" s="42">
        <v>1405</v>
      </c>
      <c r="F79" s="42">
        <v>39964</v>
      </c>
      <c r="G79" s="42">
        <v>24528</v>
      </c>
      <c r="H79" s="42">
        <v>0</v>
      </c>
      <c r="I79" s="42">
        <v>67534</v>
      </c>
      <c r="J79" s="42">
        <v>39487</v>
      </c>
      <c r="K79" s="42">
        <v>30609</v>
      </c>
      <c r="L79" s="42">
        <v>23816</v>
      </c>
      <c r="M79" s="42">
        <v>1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175"/>
    </row>
    <row r="80" spans="1:25">
      <c r="A80" s="26" t="s">
        <v>127</v>
      </c>
      <c r="B80" s="36">
        <v>1737</v>
      </c>
      <c r="C80" s="36">
        <v>1076</v>
      </c>
      <c r="D80" s="36">
        <v>1737</v>
      </c>
      <c r="E80" s="36">
        <v>1076</v>
      </c>
      <c r="F80" s="36">
        <v>17788</v>
      </c>
      <c r="G80" s="36">
        <v>9759</v>
      </c>
      <c r="H80" s="36">
        <v>0</v>
      </c>
      <c r="I80" s="36">
        <v>41140</v>
      </c>
      <c r="J80" s="36">
        <v>40984</v>
      </c>
      <c r="K80" s="36">
        <v>25781</v>
      </c>
      <c r="L80" s="36">
        <v>25277</v>
      </c>
      <c r="M80" s="42">
        <v>2</v>
      </c>
      <c r="N80" s="42">
        <v>2</v>
      </c>
      <c r="O80" s="36">
        <v>2</v>
      </c>
      <c r="P80" s="36">
        <v>0</v>
      </c>
      <c r="Q80" s="42">
        <v>1</v>
      </c>
      <c r="R80" s="36">
        <v>0</v>
      </c>
      <c r="S80" s="42">
        <v>0</v>
      </c>
      <c r="T80" s="42">
        <v>0</v>
      </c>
      <c r="U80" s="36">
        <v>0</v>
      </c>
      <c r="V80" s="36">
        <v>0</v>
      </c>
      <c r="W80" s="36">
        <v>0</v>
      </c>
      <c r="X80" s="16"/>
    </row>
    <row r="81" spans="1:35">
      <c r="A81" s="26" t="s">
        <v>128</v>
      </c>
      <c r="B81" s="36">
        <v>1312</v>
      </c>
      <c r="C81" s="36">
        <v>1016</v>
      </c>
      <c r="D81" s="36">
        <v>1312</v>
      </c>
      <c r="E81" s="36">
        <v>1016</v>
      </c>
      <c r="F81" s="36">
        <v>30053</v>
      </c>
      <c r="G81" s="36">
        <v>4974</v>
      </c>
      <c r="H81" s="36">
        <v>0</v>
      </c>
      <c r="I81" s="36">
        <v>39333</v>
      </c>
      <c r="J81" s="36">
        <v>6205</v>
      </c>
      <c r="K81" s="36">
        <v>7309</v>
      </c>
      <c r="L81" s="36">
        <v>4435</v>
      </c>
      <c r="M81" s="42">
        <v>2</v>
      </c>
      <c r="N81" s="42">
        <v>2</v>
      </c>
      <c r="O81" s="36">
        <v>0</v>
      </c>
      <c r="P81" s="36">
        <v>1</v>
      </c>
      <c r="Q81" s="42">
        <v>1</v>
      </c>
      <c r="R81" s="36">
        <v>0</v>
      </c>
      <c r="S81" s="42">
        <v>0</v>
      </c>
      <c r="T81" s="42">
        <v>0</v>
      </c>
      <c r="U81" s="36">
        <v>0</v>
      </c>
      <c r="V81" s="36">
        <v>0</v>
      </c>
      <c r="W81" s="36">
        <v>0</v>
      </c>
      <c r="X81" s="16"/>
    </row>
    <row r="82" spans="1:35">
      <c r="A82" s="26" t="s">
        <v>129</v>
      </c>
      <c r="B82" s="36">
        <v>3608</v>
      </c>
      <c r="C82" s="36">
        <v>2578</v>
      </c>
      <c r="D82" s="36">
        <v>1842</v>
      </c>
      <c r="E82" s="36">
        <v>1408</v>
      </c>
      <c r="F82" s="36">
        <v>51666</v>
      </c>
      <c r="G82" s="36">
        <v>42781</v>
      </c>
      <c r="H82" s="36">
        <v>2060</v>
      </c>
      <c r="I82" s="36">
        <v>86001</v>
      </c>
      <c r="J82" s="36">
        <v>72886</v>
      </c>
      <c r="K82" s="36">
        <v>78008</v>
      </c>
      <c r="L82" s="36">
        <v>65783</v>
      </c>
      <c r="M82" s="42">
        <v>1</v>
      </c>
      <c r="N82" s="42">
        <v>3</v>
      </c>
      <c r="O82" s="36">
        <v>3</v>
      </c>
      <c r="P82" s="36">
        <v>3</v>
      </c>
      <c r="Q82" s="42">
        <v>3</v>
      </c>
      <c r="R82" s="36">
        <v>3</v>
      </c>
      <c r="S82" s="42">
        <v>3</v>
      </c>
      <c r="T82" s="42">
        <v>0</v>
      </c>
      <c r="U82" s="36">
        <v>0</v>
      </c>
      <c r="V82" s="36">
        <v>0</v>
      </c>
      <c r="W82" s="36">
        <v>0</v>
      </c>
      <c r="X82" s="16"/>
    </row>
    <row r="83" spans="1:35" s="31" customFormat="1">
      <c r="A83" s="26" t="s">
        <v>130</v>
      </c>
      <c r="B83" s="36">
        <v>1550</v>
      </c>
      <c r="C83" s="36">
        <v>1186</v>
      </c>
      <c r="D83" s="36">
        <v>1002</v>
      </c>
      <c r="E83" s="36">
        <v>755</v>
      </c>
      <c r="F83" s="36">
        <v>10999</v>
      </c>
      <c r="G83" s="36">
        <v>9627</v>
      </c>
      <c r="H83" s="36">
        <v>0</v>
      </c>
      <c r="I83" s="36">
        <v>30319</v>
      </c>
      <c r="J83" s="36">
        <v>19380</v>
      </c>
      <c r="K83" s="36">
        <v>25532</v>
      </c>
      <c r="L83" s="36">
        <v>16425</v>
      </c>
      <c r="M83" s="42">
        <v>1</v>
      </c>
      <c r="N83" s="42">
        <v>1</v>
      </c>
      <c r="O83" s="36">
        <v>1</v>
      </c>
      <c r="P83" s="36">
        <v>0</v>
      </c>
      <c r="Q83" s="42">
        <v>0</v>
      </c>
      <c r="R83" s="36">
        <v>0</v>
      </c>
      <c r="S83" s="42">
        <v>0</v>
      </c>
      <c r="T83" s="42">
        <v>0</v>
      </c>
      <c r="U83" s="36">
        <v>0</v>
      </c>
      <c r="V83" s="36">
        <v>0</v>
      </c>
      <c r="W83" s="36">
        <v>0</v>
      </c>
      <c r="X83" s="32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>
        <v>1</v>
      </c>
    </row>
    <row r="84" spans="1:35">
      <c r="A84" s="26" t="s">
        <v>131</v>
      </c>
      <c r="B84" s="36">
        <v>1745</v>
      </c>
      <c r="C84" s="36">
        <v>1446</v>
      </c>
      <c r="D84" s="36">
        <v>1286</v>
      </c>
      <c r="E84" s="36">
        <v>1132</v>
      </c>
      <c r="F84" s="36">
        <v>28493</v>
      </c>
      <c r="G84" s="36">
        <v>19985</v>
      </c>
      <c r="H84" s="36">
        <v>0</v>
      </c>
      <c r="I84" s="36">
        <v>58712</v>
      </c>
      <c r="J84" s="36">
        <v>46329</v>
      </c>
      <c r="K84" s="36">
        <v>38029</v>
      </c>
      <c r="L84" s="36">
        <v>30432</v>
      </c>
      <c r="M84" s="42">
        <v>1</v>
      </c>
      <c r="N84" s="42">
        <v>1</v>
      </c>
      <c r="O84" s="36">
        <v>1</v>
      </c>
      <c r="P84" s="36">
        <v>1</v>
      </c>
      <c r="Q84" s="42">
        <v>1</v>
      </c>
      <c r="R84" s="36">
        <v>0</v>
      </c>
      <c r="S84" s="42">
        <v>0</v>
      </c>
      <c r="T84" s="42">
        <v>0</v>
      </c>
      <c r="U84" s="36">
        <v>0</v>
      </c>
      <c r="V84" s="36">
        <v>0</v>
      </c>
      <c r="W84" s="36">
        <v>0</v>
      </c>
      <c r="X84" s="16"/>
    </row>
    <row r="85" spans="1:35">
      <c r="A85" s="26" t="s">
        <v>132</v>
      </c>
      <c r="B85" s="36">
        <v>2379</v>
      </c>
      <c r="C85" s="36">
        <v>1310</v>
      </c>
      <c r="D85" s="36">
        <v>1845</v>
      </c>
      <c r="E85" s="36">
        <v>1638</v>
      </c>
      <c r="F85" s="36">
        <v>59561</v>
      </c>
      <c r="G85" s="36">
        <v>36852</v>
      </c>
      <c r="H85" s="36">
        <v>0</v>
      </c>
      <c r="I85" s="36">
        <v>69847</v>
      </c>
      <c r="J85" s="36">
        <v>60654</v>
      </c>
      <c r="K85" s="36">
        <v>44118</v>
      </c>
      <c r="L85" s="36">
        <v>36566</v>
      </c>
      <c r="M85" s="42">
        <v>2</v>
      </c>
      <c r="N85" s="42">
        <v>2</v>
      </c>
      <c r="O85" s="36">
        <v>2</v>
      </c>
      <c r="P85" s="36">
        <v>2</v>
      </c>
      <c r="Q85" s="42">
        <v>2</v>
      </c>
      <c r="R85" s="36">
        <v>0</v>
      </c>
      <c r="S85" s="42">
        <v>0</v>
      </c>
      <c r="T85" s="42">
        <v>0</v>
      </c>
      <c r="U85" s="36">
        <v>0</v>
      </c>
      <c r="V85" s="36">
        <v>0</v>
      </c>
      <c r="W85" s="36">
        <v>0</v>
      </c>
      <c r="X85" s="16"/>
    </row>
    <row r="86" spans="1:35">
      <c r="A86" s="26" t="s">
        <v>133</v>
      </c>
      <c r="B86" s="36">
        <v>3633</v>
      </c>
      <c r="C86" s="36">
        <v>2812</v>
      </c>
      <c r="D86" s="36">
        <v>3046</v>
      </c>
      <c r="E86" s="36">
        <v>2434</v>
      </c>
      <c r="F86" s="36">
        <v>42170</v>
      </c>
      <c r="G86" s="36">
        <v>34567</v>
      </c>
      <c r="H86" s="36">
        <v>0</v>
      </c>
      <c r="I86" s="36">
        <v>88587</v>
      </c>
      <c r="J86" s="36">
        <v>71045</v>
      </c>
      <c r="K86" s="36">
        <v>81665</v>
      </c>
      <c r="L86" s="36">
        <v>65588</v>
      </c>
      <c r="M86" s="42">
        <v>1</v>
      </c>
      <c r="N86" s="42">
        <v>1</v>
      </c>
      <c r="O86" s="36">
        <v>0</v>
      </c>
      <c r="P86" s="36">
        <v>1</v>
      </c>
      <c r="Q86" s="42">
        <v>1</v>
      </c>
      <c r="R86" s="36">
        <v>0</v>
      </c>
      <c r="S86" s="42">
        <v>0</v>
      </c>
      <c r="T86" s="42">
        <v>0</v>
      </c>
      <c r="U86" s="36">
        <v>0</v>
      </c>
      <c r="V86" s="36">
        <v>0</v>
      </c>
      <c r="W86" s="36">
        <v>0</v>
      </c>
      <c r="X86" s="16"/>
    </row>
    <row r="87" spans="1:35">
      <c r="A87" s="13" t="s">
        <v>105</v>
      </c>
      <c r="B87" s="56">
        <v>3204</v>
      </c>
      <c r="C87" s="56">
        <v>2471</v>
      </c>
      <c r="D87" s="56">
        <v>3204</v>
      </c>
      <c r="E87" s="56">
        <v>2471</v>
      </c>
      <c r="F87" s="56">
        <v>72250</v>
      </c>
      <c r="G87" s="56">
        <v>61275</v>
      </c>
      <c r="H87" s="56">
        <v>0</v>
      </c>
      <c r="I87" s="56">
        <v>73971</v>
      </c>
      <c r="J87" s="56">
        <v>57870</v>
      </c>
      <c r="K87" s="56">
        <v>62599</v>
      </c>
      <c r="L87" s="56">
        <v>46160</v>
      </c>
      <c r="M87" s="42">
        <v>4</v>
      </c>
      <c r="N87" s="42">
        <v>4</v>
      </c>
      <c r="O87" s="56">
        <v>4</v>
      </c>
      <c r="P87" s="56">
        <v>4</v>
      </c>
      <c r="Q87" s="42">
        <v>2</v>
      </c>
      <c r="R87" s="56">
        <v>3</v>
      </c>
      <c r="S87" s="56">
        <v>2</v>
      </c>
      <c r="T87" s="42">
        <v>2</v>
      </c>
      <c r="U87" s="56">
        <v>2</v>
      </c>
      <c r="V87" s="56">
        <v>2</v>
      </c>
      <c r="W87" s="56">
        <v>2</v>
      </c>
      <c r="X87" s="16"/>
    </row>
    <row r="88" spans="1:35">
      <c r="A88" s="26" t="s">
        <v>134</v>
      </c>
      <c r="B88" s="36">
        <v>1211</v>
      </c>
      <c r="C88" s="36">
        <v>737</v>
      </c>
      <c r="D88" s="36">
        <v>1211</v>
      </c>
      <c r="E88" s="36">
        <v>737</v>
      </c>
      <c r="F88" s="36">
        <v>31416</v>
      </c>
      <c r="G88" s="36">
        <v>26041</v>
      </c>
      <c r="H88" s="36">
        <v>0</v>
      </c>
      <c r="I88" s="36">
        <v>48112</v>
      </c>
      <c r="J88" s="36">
        <v>44937</v>
      </c>
      <c r="K88" s="36">
        <v>39291</v>
      </c>
      <c r="L88" s="36">
        <v>37275</v>
      </c>
      <c r="M88" s="42">
        <v>0</v>
      </c>
      <c r="N88" s="42">
        <v>0</v>
      </c>
      <c r="O88" s="36">
        <v>0</v>
      </c>
      <c r="P88" s="36">
        <v>0</v>
      </c>
      <c r="Q88" s="42">
        <v>0</v>
      </c>
      <c r="R88" s="36">
        <v>0</v>
      </c>
      <c r="S88" s="36">
        <v>0</v>
      </c>
      <c r="T88" s="42">
        <v>0</v>
      </c>
      <c r="U88" s="36">
        <v>0</v>
      </c>
      <c r="V88" s="36">
        <v>0</v>
      </c>
      <c r="W88" s="36">
        <v>0</v>
      </c>
    </row>
    <row r="89" spans="1:35">
      <c r="A89" s="26" t="s">
        <v>135</v>
      </c>
      <c r="B89" s="36">
        <v>1075</v>
      </c>
      <c r="C89" s="36">
        <v>736</v>
      </c>
      <c r="D89" s="36">
        <v>1075</v>
      </c>
      <c r="E89" s="36">
        <v>736</v>
      </c>
      <c r="F89" s="36">
        <v>9227</v>
      </c>
      <c r="G89" s="36">
        <v>5952</v>
      </c>
      <c r="H89" s="36">
        <v>0</v>
      </c>
      <c r="I89" s="36">
        <v>15445</v>
      </c>
      <c r="J89" s="36">
        <v>12530</v>
      </c>
      <c r="K89" s="36">
        <v>10261</v>
      </c>
      <c r="L89" s="36">
        <v>7745</v>
      </c>
      <c r="M89" s="42">
        <v>0</v>
      </c>
      <c r="N89" s="42">
        <v>0</v>
      </c>
      <c r="O89" s="36">
        <v>0</v>
      </c>
      <c r="P89" s="36">
        <v>0</v>
      </c>
      <c r="Q89" s="42">
        <v>0</v>
      </c>
      <c r="R89" s="36">
        <v>0</v>
      </c>
      <c r="S89" s="42">
        <v>0</v>
      </c>
      <c r="T89" s="42">
        <v>0</v>
      </c>
      <c r="U89" s="36">
        <v>0</v>
      </c>
      <c r="V89" s="36">
        <v>0</v>
      </c>
      <c r="W89" s="36">
        <v>0</v>
      </c>
    </row>
    <row r="90" spans="1:35">
      <c r="A90" s="26" t="s">
        <v>136</v>
      </c>
      <c r="B90" s="36">
        <v>2054</v>
      </c>
      <c r="C90" s="36">
        <v>1663</v>
      </c>
      <c r="D90" s="36">
        <v>1508</v>
      </c>
      <c r="E90" s="36">
        <v>1291</v>
      </c>
      <c r="F90" s="36">
        <v>29877</v>
      </c>
      <c r="G90" s="36">
        <v>26467</v>
      </c>
      <c r="H90" s="36">
        <v>179</v>
      </c>
      <c r="I90" s="36">
        <v>82731</v>
      </c>
      <c r="J90" s="36">
        <v>69889</v>
      </c>
      <c r="K90" s="36">
        <v>1261</v>
      </c>
      <c r="L90" s="36">
        <v>994</v>
      </c>
      <c r="M90" s="42">
        <v>4</v>
      </c>
      <c r="N90" s="42">
        <v>4</v>
      </c>
      <c r="O90" s="36">
        <v>4</v>
      </c>
      <c r="P90" s="36">
        <v>1</v>
      </c>
      <c r="Q90" s="42">
        <v>1</v>
      </c>
      <c r="R90" s="36">
        <v>1</v>
      </c>
      <c r="S90" s="36">
        <v>1</v>
      </c>
      <c r="T90" s="42">
        <v>4</v>
      </c>
      <c r="U90" s="36">
        <v>4</v>
      </c>
      <c r="V90" s="36">
        <v>0</v>
      </c>
      <c r="W90" s="36">
        <v>0</v>
      </c>
    </row>
    <row r="91" spans="1:35">
      <c r="A91" s="26" t="s">
        <v>137</v>
      </c>
      <c r="B91" s="36">
        <v>829</v>
      </c>
      <c r="C91" s="36">
        <v>527</v>
      </c>
      <c r="D91" s="36">
        <v>726</v>
      </c>
      <c r="E91" s="36">
        <v>449</v>
      </c>
      <c r="F91" s="36">
        <v>8428</v>
      </c>
      <c r="G91" s="36">
        <v>6268</v>
      </c>
      <c r="H91" s="36">
        <v>0</v>
      </c>
      <c r="I91" s="36">
        <v>19702</v>
      </c>
      <c r="J91" s="36">
        <v>19352</v>
      </c>
      <c r="K91" s="36">
        <v>8600</v>
      </c>
      <c r="L91" s="36">
        <v>9032</v>
      </c>
      <c r="M91" s="36">
        <v>1</v>
      </c>
      <c r="N91" s="42">
        <v>1</v>
      </c>
      <c r="O91" s="36">
        <v>0</v>
      </c>
      <c r="P91" s="36">
        <v>0</v>
      </c>
      <c r="Q91" s="42">
        <v>0</v>
      </c>
      <c r="R91" s="36">
        <v>0</v>
      </c>
      <c r="S91" s="36">
        <v>0</v>
      </c>
      <c r="T91" s="42">
        <v>1</v>
      </c>
      <c r="U91" s="36">
        <v>0</v>
      </c>
      <c r="V91" s="36">
        <v>0</v>
      </c>
      <c r="W91" s="36">
        <v>0</v>
      </c>
    </row>
    <row r="92" spans="1:35">
      <c r="A92" s="26" t="s">
        <v>138</v>
      </c>
      <c r="B92" s="36">
        <v>5668</v>
      </c>
      <c r="C92" s="36">
        <v>3780</v>
      </c>
      <c r="D92" s="36">
        <v>5253</v>
      </c>
      <c r="E92" s="36">
        <v>3376</v>
      </c>
      <c r="F92" s="36">
        <v>62829</v>
      </c>
      <c r="G92" s="36">
        <v>48786</v>
      </c>
      <c r="H92" s="36">
        <v>3450</v>
      </c>
      <c r="I92" s="36">
        <v>132863</v>
      </c>
      <c r="J92" s="36">
        <v>102283</v>
      </c>
      <c r="K92" s="36">
        <v>94603</v>
      </c>
      <c r="L92" s="36">
        <v>76183</v>
      </c>
      <c r="M92" s="36">
        <v>1</v>
      </c>
      <c r="N92" s="42">
        <v>1</v>
      </c>
      <c r="O92" s="36">
        <v>1</v>
      </c>
      <c r="P92" s="36">
        <v>1</v>
      </c>
      <c r="Q92" s="42">
        <v>1</v>
      </c>
      <c r="R92" s="36">
        <v>1</v>
      </c>
      <c r="S92" s="36">
        <v>1</v>
      </c>
      <c r="T92" s="36">
        <v>1</v>
      </c>
      <c r="U92" s="36">
        <v>1</v>
      </c>
      <c r="V92" s="36">
        <v>1</v>
      </c>
      <c r="W92" s="36">
        <v>0</v>
      </c>
    </row>
    <row r="93" spans="1:35">
      <c r="A93" s="26" t="s">
        <v>139</v>
      </c>
      <c r="B93" s="36">
        <v>3431</v>
      </c>
      <c r="C93" s="36">
        <v>2648</v>
      </c>
      <c r="D93" s="36">
        <v>1772</v>
      </c>
      <c r="E93" s="36">
        <v>1445</v>
      </c>
      <c r="F93" s="36">
        <v>50564</v>
      </c>
      <c r="G93" s="36">
        <v>36921</v>
      </c>
      <c r="H93" s="36">
        <v>980</v>
      </c>
      <c r="I93" s="36">
        <v>101030</v>
      </c>
      <c r="J93" s="36">
        <v>11329</v>
      </c>
      <c r="K93" s="36">
        <v>76861</v>
      </c>
      <c r="L93" s="36">
        <v>8717</v>
      </c>
      <c r="M93" s="42">
        <v>3</v>
      </c>
      <c r="N93" s="42">
        <v>3</v>
      </c>
      <c r="O93" s="36">
        <v>1</v>
      </c>
      <c r="P93" s="36">
        <v>3</v>
      </c>
      <c r="Q93" s="42">
        <v>3</v>
      </c>
      <c r="R93" s="36">
        <v>1</v>
      </c>
      <c r="S93" s="36">
        <v>1</v>
      </c>
      <c r="T93" s="36">
        <v>0</v>
      </c>
      <c r="U93" s="36">
        <v>0</v>
      </c>
      <c r="V93" s="36">
        <v>0</v>
      </c>
      <c r="W93" s="36">
        <v>0</v>
      </c>
    </row>
    <row r="94" spans="1:35">
      <c r="A94" s="26" t="s">
        <v>140</v>
      </c>
      <c r="B94" s="36">
        <v>2555</v>
      </c>
      <c r="C94" s="36">
        <v>1827</v>
      </c>
      <c r="D94" s="36">
        <v>1843</v>
      </c>
      <c r="E94" s="36">
        <v>1512</v>
      </c>
      <c r="F94" s="36">
        <v>46026</v>
      </c>
      <c r="G94" s="36">
        <v>37417</v>
      </c>
      <c r="H94" s="36">
        <v>3400</v>
      </c>
      <c r="I94" s="36">
        <v>61471</v>
      </c>
      <c r="J94" s="36">
        <v>5749</v>
      </c>
      <c r="K94" s="36">
        <v>53710</v>
      </c>
      <c r="L94" s="36">
        <v>4064</v>
      </c>
      <c r="M94" s="42">
        <v>4</v>
      </c>
      <c r="N94" s="42">
        <v>5</v>
      </c>
      <c r="O94" s="36">
        <v>2</v>
      </c>
      <c r="P94" s="36">
        <v>2</v>
      </c>
      <c r="Q94" s="42">
        <v>2</v>
      </c>
      <c r="R94" s="36">
        <v>2</v>
      </c>
      <c r="S94" s="36">
        <v>2</v>
      </c>
      <c r="T94" s="36">
        <v>2</v>
      </c>
      <c r="U94" s="36">
        <v>2</v>
      </c>
      <c r="V94" s="36">
        <v>0</v>
      </c>
      <c r="W94" s="36">
        <v>0</v>
      </c>
    </row>
    <row r="95" spans="1:35">
      <c r="A95" s="26" t="s">
        <v>141</v>
      </c>
      <c r="B95" s="36">
        <v>1348</v>
      </c>
      <c r="C95" s="36">
        <v>1121</v>
      </c>
      <c r="D95" s="36">
        <v>475</v>
      </c>
      <c r="E95" s="36">
        <v>413</v>
      </c>
      <c r="F95" s="36">
        <v>5187</v>
      </c>
      <c r="G95" s="36">
        <v>3636</v>
      </c>
      <c r="H95" s="36">
        <v>0</v>
      </c>
      <c r="I95" s="36">
        <v>7604</v>
      </c>
      <c r="J95" s="36">
        <v>2198</v>
      </c>
      <c r="K95" s="36">
        <v>4584</v>
      </c>
      <c r="L95" s="36">
        <v>1392</v>
      </c>
      <c r="M95" s="42">
        <v>0</v>
      </c>
      <c r="N95" s="36">
        <v>0</v>
      </c>
      <c r="O95" s="36">
        <v>0</v>
      </c>
      <c r="P95" s="36">
        <v>0</v>
      </c>
      <c r="Q95" s="42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</row>
    <row r="96" spans="1:35" ht="12.75" customHeight="1">
      <c r="A96" s="13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5" ht="26.25" customHeight="1">
      <c r="A97" s="104" t="s">
        <v>28</v>
      </c>
      <c r="B97" s="86">
        <f>SUM(B98:B132)</f>
        <v>208906</v>
      </c>
      <c r="C97" s="86">
        <f t="shared" ref="C97:W97" si="12">SUM(C98:C132)</f>
        <v>170747</v>
      </c>
      <c r="D97" s="86">
        <f t="shared" si="12"/>
        <v>163263</v>
      </c>
      <c r="E97" s="86">
        <f t="shared" si="12"/>
        <v>128595</v>
      </c>
      <c r="F97" s="86">
        <f t="shared" si="12"/>
        <v>2785457</v>
      </c>
      <c r="G97" s="86">
        <f t="shared" si="12"/>
        <v>2316913</v>
      </c>
      <c r="H97" s="86">
        <f t="shared" si="12"/>
        <v>8654</v>
      </c>
      <c r="I97" s="86">
        <f t="shared" si="12"/>
        <v>4959284</v>
      </c>
      <c r="J97" s="86">
        <f t="shared" si="12"/>
        <v>3970208</v>
      </c>
      <c r="K97" s="86">
        <f t="shared" si="12"/>
        <v>4116801</v>
      </c>
      <c r="L97" s="86">
        <f t="shared" si="12"/>
        <v>3452718</v>
      </c>
      <c r="M97" s="86">
        <f t="shared" si="12"/>
        <v>115</v>
      </c>
      <c r="N97" s="86">
        <f t="shared" si="12"/>
        <v>163</v>
      </c>
      <c r="O97" s="86">
        <f t="shared" si="12"/>
        <v>96</v>
      </c>
      <c r="P97" s="86">
        <f t="shared" si="12"/>
        <v>85</v>
      </c>
      <c r="Q97" s="86">
        <f t="shared" si="12"/>
        <v>69</v>
      </c>
      <c r="R97" s="86">
        <f t="shared" si="12"/>
        <v>14</v>
      </c>
      <c r="S97" s="86">
        <f t="shared" si="12"/>
        <v>14</v>
      </c>
      <c r="T97" s="86">
        <f t="shared" si="12"/>
        <v>29</v>
      </c>
      <c r="U97" s="86">
        <f t="shared" si="12"/>
        <v>16</v>
      </c>
      <c r="V97" s="86">
        <f t="shared" si="12"/>
        <v>10</v>
      </c>
      <c r="W97" s="86">
        <f t="shared" si="12"/>
        <v>8</v>
      </c>
    </row>
    <row r="98" spans="1:25">
      <c r="A98" s="26" t="s">
        <v>107</v>
      </c>
      <c r="B98" s="36">
        <v>7024</v>
      </c>
      <c r="C98" s="36">
        <v>5792</v>
      </c>
      <c r="D98" s="36">
        <v>6235</v>
      </c>
      <c r="E98" s="36">
        <v>5330</v>
      </c>
      <c r="F98" s="36">
        <v>123721</v>
      </c>
      <c r="G98" s="42">
        <v>111274</v>
      </c>
      <c r="H98" s="36">
        <v>0</v>
      </c>
      <c r="I98" s="36">
        <v>220900</v>
      </c>
      <c r="J98" s="36">
        <v>197510</v>
      </c>
      <c r="K98" s="36">
        <v>189009</v>
      </c>
      <c r="L98" s="36">
        <v>173118</v>
      </c>
      <c r="M98" s="42">
        <v>7</v>
      </c>
      <c r="N98" s="42">
        <v>13</v>
      </c>
      <c r="O98" s="36">
        <v>9</v>
      </c>
      <c r="P98" s="36">
        <v>8</v>
      </c>
      <c r="Q98" s="42">
        <v>6</v>
      </c>
      <c r="R98" s="36">
        <v>0</v>
      </c>
      <c r="S98" s="42">
        <v>0</v>
      </c>
      <c r="T98" s="42">
        <v>4</v>
      </c>
      <c r="U98" s="36">
        <v>0</v>
      </c>
      <c r="V98" s="36">
        <v>0</v>
      </c>
      <c r="W98" s="36">
        <v>0</v>
      </c>
    </row>
    <row r="99" spans="1:25">
      <c r="A99" s="26" t="s">
        <v>108</v>
      </c>
      <c r="B99" s="36">
        <v>1501</v>
      </c>
      <c r="C99" s="60">
        <v>1268</v>
      </c>
      <c r="D99" s="60">
        <v>1028</v>
      </c>
      <c r="E99" s="60">
        <v>866</v>
      </c>
      <c r="F99" s="60">
        <v>27176</v>
      </c>
      <c r="G99" s="37">
        <v>23850</v>
      </c>
      <c r="H99" s="60">
        <v>0</v>
      </c>
      <c r="I99" s="60">
        <v>40712</v>
      </c>
      <c r="J99" s="60">
        <v>39962</v>
      </c>
      <c r="K99" s="60">
        <v>37810</v>
      </c>
      <c r="L99" s="60">
        <v>36882</v>
      </c>
      <c r="M99" s="42">
        <v>1</v>
      </c>
      <c r="N99" s="42">
        <v>1</v>
      </c>
      <c r="O99" s="36">
        <v>0</v>
      </c>
      <c r="P99" s="36">
        <v>1</v>
      </c>
      <c r="Q99" s="42">
        <v>0</v>
      </c>
      <c r="R99" s="36">
        <v>0</v>
      </c>
      <c r="S99" s="42">
        <v>0</v>
      </c>
      <c r="T99" s="42">
        <v>0</v>
      </c>
      <c r="U99" s="36">
        <v>0</v>
      </c>
      <c r="V99" s="36">
        <v>1</v>
      </c>
      <c r="W99" s="36">
        <v>0</v>
      </c>
    </row>
    <row r="100" spans="1:25">
      <c r="A100" s="26" t="s">
        <v>110</v>
      </c>
      <c r="B100" s="42">
        <v>6287</v>
      </c>
      <c r="C100" s="36">
        <v>4771</v>
      </c>
      <c r="D100" s="36">
        <v>6001</v>
      </c>
      <c r="E100" s="36">
        <v>4610</v>
      </c>
      <c r="F100" s="36">
        <v>87484</v>
      </c>
      <c r="G100" s="42">
        <v>67797</v>
      </c>
      <c r="H100" s="36">
        <v>0</v>
      </c>
      <c r="I100" s="36">
        <v>115586</v>
      </c>
      <c r="J100" s="36">
        <v>89864</v>
      </c>
      <c r="K100" s="36">
        <v>89616</v>
      </c>
      <c r="L100" s="36">
        <v>71009</v>
      </c>
      <c r="M100" s="42">
        <v>0</v>
      </c>
      <c r="N100" s="42">
        <v>0</v>
      </c>
      <c r="O100" s="36">
        <v>0</v>
      </c>
      <c r="P100" s="36">
        <v>0</v>
      </c>
      <c r="Q100" s="42">
        <v>0</v>
      </c>
      <c r="R100" s="36">
        <v>0</v>
      </c>
      <c r="S100" s="42">
        <v>0</v>
      </c>
      <c r="T100" s="42">
        <v>0</v>
      </c>
      <c r="U100" s="36">
        <v>0</v>
      </c>
      <c r="V100" s="36">
        <v>0</v>
      </c>
      <c r="W100" s="36">
        <v>0</v>
      </c>
    </row>
    <row r="101" spans="1:25">
      <c r="A101" s="26" t="s">
        <v>111</v>
      </c>
      <c r="B101" s="42">
        <v>9679</v>
      </c>
      <c r="C101" s="36">
        <v>7750</v>
      </c>
      <c r="D101" s="36">
        <v>4081</v>
      </c>
      <c r="E101" s="36">
        <v>3038</v>
      </c>
      <c r="F101" s="36">
        <v>149213</v>
      </c>
      <c r="G101" s="42">
        <v>120374</v>
      </c>
      <c r="H101" s="36">
        <v>0</v>
      </c>
      <c r="I101" s="36">
        <v>300015</v>
      </c>
      <c r="J101" s="36">
        <v>175241</v>
      </c>
      <c r="K101" s="36">
        <v>221688</v>
      </c>
      <c r="L101" s="36">
        <v>150800</v>
      </c>
      <c r="M101" s="42">
        <v>1</v>
      </c>
      <c r="N101" s="42">
        <v>1</v>
      </c>
      <c r="O101" s="36">
        <v>1</v>
      </c>
      <c r="P101" s="36">
        <v>1</v>
      </c>
      <c r="Q101" s="42">
        <v>0</v>
      </c>
      <c r="R101" s="36">
        <v>0</v>
      </c>
      <c r="S101" s="42">
        <v>0</v>
      </c>
      <c r="T101" s="42">
        <v>0</v>
      </c>
      <c r="U101" s="36">
        <v>0</v>
      </c>
      <c r="V101" s="36">
        <v>0</v>
      </c>
      <c r="W101" s="36">
        <v>0</v>
      </c>
    </row>
    <row r="102" spans="1:25">
      <c r="A102" s="26" t="s">
        <v>112</v>
      </c>
      <c r="B102" s="42">
        <v>6193</v>
      </c>
      <c r="C102" s="36">
        <v>5153</v>
      </c>
      <c r="D102" s="36">
        <v>3621</v>
      </c>
      <c r="E102" s="36">
        <v>2882</v>
      </c>
      <c r="F102" s="36">
        <v>72753</v>
      </c>
      <c r="G102" s="42">
        <v>61416</v>
      </c>
      <c r="H102" s="36">
        <v>0</v>
      </c>
      <c r="I102" s="36">
        <v>91314</v>
      </c>
      <c r="J102" s="36">
        <v>79309</v>
      </c>
      <c r="K102" s="36">
        <v>82851</v>
      </c>
      <c r="L102" s="36">
        <v>75510</v>
      </c>
      <c r="M102" s="42">
        <v>2</v>
      </c>
      <c r="N102" s="42">
        <v>2</v>
      </c>
      <c r="O102" s="36">
        <v>0</v>
      </c>
      <c r="P102" s="36">
        <v>0</v>
      </c>
      <c r="Q102" s="42">
        <v>0</v>
      </c>
      <c r="R102" s="36">
        <v>0</v>
      </c>
      <c r="S102" s="42">
        <v>0</v>
      </c>
      <c r="T102" s="42">
        <v>0</v>
      </c>
      <c r="U102" s="36">
        <v>0</v>
      </c>
      <c r="V102" s="36">
        <v>0</v>
      </c>
      <c r="W102" s="36">
        <v>0</v>
      </c>
    </row>
    <row r="103" spans="1:25">
      <c r="A103" s="26" t="s">
        <v>113</v>
      </c>
      <c r="B103" s="112">
        <v>6102</v>
      </c>
      <c r="C103" s="61">
        <v>5099</v>
      </c>
      <c r="D103" s="61">
        <v>4130</v>
      </c>
      <c r="E103" s="61">
        <v>3438</v>
      </c>
      <c r="F103" s="61">
        <v>63389</v>
      </c>
      <c r="G103" s="112">
        <v>52349</v>
      </c>
      <c r="H103" s="61">
        <v>0</v>
      </c>
      <c r="I103" s="61">
        <v>141546</v>
      </c>
      <c r="J103" s="61">
        <v>125057</v>
      </c>
      <c r="K103" s="61">
        <v>116514</v>
      </c>
      <c r="L103" s="61">
        <v>133648</v>
      </c>
      <c r="M103" s="42">
        <v>4</v>
      </c>
      <c r="N103" s="42">
        <v>6</v>
      </c>
      <c r="O103" s="36">
        <v>4</v>
      </c>
      <c r="P103" s="36">
        <v>2</v>
      </c>
      <c r="Q103" s="42">
        <v>4</v>
      </c>
      <c r="R103" s="36">
        <v>2</v>
      </c>
      <c r="S103" s="42">
        <v>2</v>
      </c>
      <c r="T103" s="42">
        <v>0</v>
      </c>
      <c r="U103" s="36">
        <v>0</v>
      </c>
      <c r="V103" s="36">
        <v>0</v>
      </c>
      <c r="W103" s="36">
        <v>0</v>
      </c>
    </row>
    <row r="104" spans="1:25">
      <c r="A104" s="26" t="s">
        <v>114</v>
      </c>
      <c r="B104" s="42">
        <v>7295</v>
      </c>
      <c r="C104" s="36">
        <v>6358</v>
      </c>
      <c r="D104" s="36">
        <v>3675</v>
      </c>
      <c r="E104" s="36">
        <v>3376</v>
      </c>
      <c r="F104" s="36">
        <v>78787</v>
      </c>
      <c r="G104" s="42">
        <v>55725</v>
      </c>
      <c r="H104" s="36">
        <v>0</v>
      </c>
      <c r="I104" s="36">
        <v>157786</v>
      </c>
      <c r="J104" s="36">
        <v>147233</v>
      </c>
      <c r="K104" s="36">
        <v>138625</v>
      </c>
      <c r="L104" s="36">
        <v>128455</v>
      </c>
      <c r="M104" s="42">
        <v>9</v>
      </c>
      <c r="N104" s="42">
        <v>11</v>
      </c>
      <c r="O104" s="36">
        <v>0</v>
      </c>
      <c r="P104" s="36">
        <v>0</v>
      </c>
      <c r="Q104" s="42">
        <v>0</v>
      </c>
      <c r="R104" s="36">
        <v>0</v>
      </c>
      <c r="S104" s="42">
        <v>0</v>
      </c>
      <c r="T104" s="42">
        <v>0</v>
      </c>
      <c r="U104" s="36">
        <v>0</v>
      </c>
      <c r="V104" s="36">
        <v>0</v>
      </c>
      <c r="W104" s="36">
        <v>0</v>
      </c>
      <c r="X104" s="98"/>
      <c r="Y104" s="31"/>
    </row>
    <row r="105" spans="1:25">
      <c r="A105" s="26" t="s">
        <v>115</v>
      </c>
      <c r="B105" s="42">
        <v>4361</v>
      </c>
      <c r="C105" s="36">
        <v>3692</v>
      </c>
      <c r="D105" s="36">
        <v>2216</v>
      </c>
      <c r="E105" s="36">
        <v>1927</v>
      </c>
      <c r="F105" s="36">
        <v>59229</v>
      </c>
      <c r="G105" s="42">
        <v>52522</v>
      </c>
      <c r="H105" s="36">
        <v>0</v>
      </c>
      <c r="I105" s="36">
        <v>102644</v>
      </c>
      <c r="J105" s="36">
        <v>88644</v>
      </c>
      <c r="K105" s="36">
        <v>90181</v>
      </c>
      <c r="L105" s="36">
        <v>80114</v>
      </c>
      <c r="M105" s="42">
        <v>4</v>
      </c>
      <c r="N105" s="42">
        <v>4</v>
      </c>
      <c r="O105" s="36">
        <v>0</v>
      </c>
      <c r="P105" s="36">
        <v>0</v>
      </c>
      <c r="Q105" s="42">
        <v>3</v>
      </c>
      <c r="R105" s="36">
        <v>0</v>
      </c>
      <c r="S105" s="42">
        <v>0</v>
      </c>
      <c r="T105" s="42">
        <v>0</v>
      </c>
      <c r="U105" s="36">
        <v>0</v>
      </c>
      <c r="V105" s="36">
        <v>0</v>
      </c>
      <c r="W105" s="36">
        <v>0</v>
      </c>
    </row>
    <row r="106" spans="1:25">
      <c r="A106" s="26" t="s">
        <v>116</v>
      </c>
      <c r="B106" s="42">
        <v>7570</v>
      </c>
      <c r="C106" s="36">
        <v>6080</v>
      </c>
      <c r="D106" s="36">
        <v>7570</v>
      </c>
      <c r="E106" s="36">
        <v>4416</v>
      </c>
      <c r="F106" s="36">
        <v>81542</v>
      </c>
      <c r="G106" s="42">
        <v>67667</v>
      </c>
      <c r="H106" s="36">
        <v>0</v>
      </c>
      <c r="I106" s="36">
        <v>136077</v>
      </c>
      <c r="J106" s="36">
        <v>123008</v>
      </c>
      <c r="K106" s="36">
        <v>105536</v>
      </c>
      <c r="L106" s="36">
        <v>98229</v>
      </c>
      <c r="M106" s="42">
        <v>5</v>
      </c>
      <c r="N106" s="42">
        <v>27</v>
      </c>
      <c r="O106" s="36">
        <v>25</v>
      </c>
      <c r="P106" s="36">
        <v>22</v>
      </c>
      <c r="Q106" s="42">
        <v>0</v>
      </c>
      <c r="R106" s="36">
        <v>0</v>
      </c>
      <c r="S106" s="42">
        <v>0</v>
      </c>
      <c r="T106" s="42">
        <v>0</v>
      </c>
      <c r="U106" s="36">
        <v>0</v>
      </c>
      <c r="V106" s="36">
        <v>0</v>
      </c>
      <c r="W106" s="36">
        <v>0</v>
      </c>
    </row>
    <row r="107" spans="1:25">
      <c r="A107" s="26" t="s">
        <v>117</v>
      </c>
      <c r="B107" s="42">
        <v>3138</v>
      </c>
      <c r="C107" s="36">
        <v>2586</v>
      </c>
      <c r="D107" s="36">
        <v>2365</v>
      </c>
      <c r="E107" s="36">
        <v>1977</v>
      </c>
      <c r="F107" s="36">
        <v>50922</v>
      </c>
      <c r="G107" s="42">
        <v>44879</v>
      </c>
      <c r="H107" s="36">
        <v>0</v>
      </c>
      <c r="I107" s="36">
        <v>83453</v>
      </c>
      <c r="J107" s="36">
        <v>65996</v>
      </c>
      <c r="K107" s="36">
        <v>72893</v>
      </c>
      <c r="L107" s="36">
        <v>58711</v>
      </c>
      <c r="M107" s="42">
        <v>0</v>
      </c>
      <c r="N107" s="42">
        <v>0</v>
      </c>
      <c r="O107" s="36">
        <v>0</v>
      </c>
      <c r="P107" s="36">
        <v>0</v>
      </c>
      <c r="Q107" s="42">
        <v>0</v>
      </c>
      <c r="R107" s="36">
        <v>0</v>
      </c>
      <c r="S107" s="42">
        <v>0</v>
      </c>
      <c r="T107" s="42">
        <v>0</v>
      </c>
      <c r="U107" s="36">
        <v>0</v>
      </c>
      <c r="V107" s="36">
        <v>0</v>
      </c>
      <c r="W107" s="36">
        <v>0</v>
      </c>
    </row>
    <row r="108" spans="1:25">
      <c r="A108" s="26" t="s">
        <v>118</v>
      </c>
      <c r="B108" s="42">
        <v>5829</v>
      </c>
      <c r="C108" s="36">
        <v>4794</v>
      </c>
      <c r="D108" s="36">
        <v>3615</v>
      </c>
      <c r="E108" s="36">
        <v>2931</v>
      </c>
      <c r="F108" s="36">
        <v>61786</v>
      </c>
      <c r="G108" s="42">
        <v>50427</v>
      </c>
      <c r="H108" s="36">
        <v>0</v>
      </c>
      <c r="I108" s="36">
        <v>102921</v>
      </c>
      <c r="J108" s="36">
        <v>92239</v>
      </c>
      <c r="K108" s="36">
        <v>74965</v>
      </c>
      <c r="L108" s="36">
        <v>72150</v>
      </c>
      <c r="M108" s="42">
        <v>8</v>
      </c>
      <c r="N108" s="42">
        <v>9</v>
      </c>
      <c r="O108" s="36">
        <v>8</v>
      </c>
      <c r="P108" s="36">
        <v>8</v>
      </c>
      <c r="Q108" s="42">
        <v>8</v>
      </c>
      <c r="R108" s="36">
        <v>0</v>
      </c>
      <c r="S108" s="42">
        <v>0</v>
      </c>
      <c r="T108" s="42">
        <v>3</v>
      </c>
      <c r="U108" s="36">
        <v>0</v>
      </c>
      <c r="V108" s="36">
        <v>0</v>
      </c>
      <c r="W108" s="36">
        <v>0</v>
      </c>
    </row>
    <row r="109" spans="1:25">
      <c r="A109" s="26" t="s">
        <v>119</v>
      </c>
      <c r="B109" s="42">
        <v>3678</v>
      </c>
      <c r="C109" s="36">
        <v>2590</v>
      </c>
      <c r="D109" s="36">
        <v>2398</v>
      </c>
      <c r="E109" s="36">
        <v>1731</v>
      </c>
      <c r="F109" s="36">
        <v>37839</v>
      </c>
      <c r="G109" s="42">
        <v>29027</v>
      </c>
      <c r="H109" s="36">
        <v>0</v>
      </c>
      <c r="I109" s="36">
        <v>50953</v>
      </c>
      <c r="J109" s="36">
        <v>45165</v>
      </c>
      <c r="K109" s="36">
        <v>43573</v>
      </c>
      <c r="L109" s="36">
        <v>38590</v>
      </c>
      <c r="M109" s="42">
        <v>9</v>
      </c>
      <c r="N109" s="42">
        <v>10</v>
      </c>
      <c r="O109" s="36">
        <v>10</v>
      </c>
      <c r="P109" s="36">
        <v>9</v>
      </c>
      <c r="Q109" s="42">
        <v>10</v>
      </c>
      <c r="R109" s="36">
        <v>0</v>
      </c>
      <c r="S109" s="42">
        <v>0</v>
      </c>
      <c r="T109" s="42">
        <v>7</v>
      </c>
      <c r="U109" s="36">
        <v>2</v>
      </c>
      <c r="V109" s="36">
        <v>2</v>
      </c>
      <c r="W109" s="36">
        <v>2</v>
      </c>
    </row>
    <row r="110" spans="1:25">
      <c r="A110" s="26" t="s">
        <v>120</v>
      </c>
      <c r="B110" s="42">
        <v>5776</v>
      </c>
      <c r="C110" s="36">
        <v>4618</v>
      </c>
      <c r="D110" s="36">
        <v>5776</v>
      </c>
      <c r="E110" s="36">
        <v>4618</v>
      </c>
      <c r="F110" s="36">
        <v>70232</v>
      </c>
      <c r="G110" s="42">
        <v>56200</v>
      </c>
      <c r="H110" s="36">
        <v>0</v>
      </c>
      <c r="I110" s="36">
        <v>210098</v>
      </c>
      <c r="J110" s="36">
        <v>147852</v>
      </c>
      <c r="K110" s="36">
        <v>147562</v>
      </c>
      <c r="L110" s="36">
        <v>123253</v>
      </c>
      <c r="M110" s="42">
        <v>0</v>
      </c>
      <c r="N110" s="42">
        <v>0</v>
      </c>
      <c r="O110" s="36">
        <v>0</v>
      </c>
      <c r="P110" s="36">
        <v>0</v>
      </c>
      <c r="Q110" s="42">
        <v>0</v>
      </c>
      <c r="R110" s="36">
        <v>0</v>
      </c>
      <c r="S110" s="42">
        <v>0</v>
      </c>
      <c r="T110" s="42">
        <v>0</v>
      </c>
      <c r="U110" s="36">
        <v>0</v>
      </c>
      <c r="V110" s="36">
        <v>0</v>
      </c>
      <c r="W110" s="36">
        <v>0</v>
      </c>
    </row>
    <row r="111" spans="1:25">
      <c r="A111" s="26" t="s">
        <v>121</v>
      </c>
      <c r="B111" s="36">
        <v>7862</v>
      </c>
      <c r="C111" s="36">
        <v>6609</v>
      </c>
      <c r="D111" s="36">
        <v>6312</v>
      </c>
      <c r="E111" s="36">
        <v>5279</v>
      </c>
      <c r="F111" s="36">
        <v>143319</v>
      </c>
      <c r="G111" s="42">
        <v>120083</v>
      </c>
      <c r="H111" s="36">
        <v>0</v>
      </c>
      <c r="I111" s="36">
        <v>168444</v>
      </c>
      <c r="J111" s="36">
        <v>130092</v>
      </c>
      <c r="K111" s="36">
        <v>141534</v>
      </c>
      <c r="L111" s="36">
        <v>104298</v>
      </c>
      <c r="M111" s="42">
        <v>0</v>
      </c>
      <c r="N111" s="42">
        <v>0</v>
      </c>
      <c r="O111" s="36">
        <v>0</v>
      </c>
      <c r="P111" s="36">
        <v>0</v>
      </c>
      <c r="Q111" s="42">
        <v>0</v>
      </c>
      <c r="R111" s="36">
        <v>0</v>
      </c>
      <c r="S111" s="42">
        <v>0</v>
      </c>
      <c r="T111" s="42">
        <v>0</v>
      </c>
      <c r="U111" s="36">
        <v>0</v>
      </c>
      <c r="V111" s="36">
        <v>0</v>
      </c>
      <c r="W111" s="36">
        <v>0</v>
      </c>
    </row>
    <row r="112" spans="1:25">
      <c r="A112" s="26" t="s">
        <v>122</v>
      </c>
      <c r="B112" s="36">
        <v>6626</v>
      </c>
      <c r="C112" s="36">
        <v>5623</v>
      </c>
      <c r="D112" s="36">
        <v>5179</v>
      </c>
      <c r="E112" s="36">
        <v>4450</v>
      </c>
      <c r="F112" s="36">
        <v>48645</v>
      </c>
      <c r="G112" s="42">
        <v>41404</v>
      </c>
      <c r="H112" s="36">
        <v>0</v>
      </c>
      <c r="I112" s="36">
        <v>143670</v>
      </c>
      <c r="J112" s="36">
        <v>121757</v>
      </c>
      <c r="K112" s="36">
        <v>123824</v>
      </c>
      <c r="L112" s="36">
        <v>106448</v>
      </c>
      <c r="M112" s="42">
        <v>0</v>
      </c>
      <c r="N112" s="42">
        <v>0</v>
      </c>
      <c r="O112" s="36">
        <v>0</v>
      </c>
      <c r="P112" s="36">
        <v>0</v>
      </c>
      <c r="Q112" s="42">
        <v>0</v>
      </c>
      <c r="R112" s="36">
        <v>0</v>
      </c>
      <c r="S112" s="42">
        <v>0</v>
      </c>
      <c r="T112" s="42">
        <v>0</v>
      </c>
      <c r="U112" s="36">
        <v>0</v>
      </c>
      <c r="V112" s="36">
        <v>0</v>
      </c>
      <c r="W112" s="36">
        <v>0</v>
      </c>
    </row>
    <row r="113" spans="1:23">
      <c r="A113" s="26" t="s">
        <v>123</v>
      </c>
      <c r="B113" s="36">
        <v>5066</v>
      </c>
      <c r="C113" s="36">
        <v>4012</v>
      </c>
      <c r="D113" s="36">
        <v>3254</v>
      </c>
      <c r="E113" s="36">
        <v>2894</v>
      </c>
      <c r="F113" s="36">
        <v>60958</v>
      </c>
      <c r="G113" s="42">
        <v>49932</v>
      </c>
      <c r="H113" s="36">
        <v>0</v>
      </c>
      <c r="I113" s="36">
        <v>78982</v>
      </c>
      <c r="J113" s="36">
        <v>63423</v>
      </c>
      <c r="K113" s="36">
        <v>66388</v>
      </c>
      <c r="L113" s="36">
        <v>60474</v>
      </c>
      <c r="M113" s="42">
        <v>3</v>
      </c>
      <c r="N113" s="42">
        <v>4</v>
      </c>
      <c r="O113" s="36">
        <v>0</v>
      </c>
      <c r="P113" s="36">
        <v>0</v>
      </c>
      <c r="Q113" s="42">
        <v>0</v>
      </c>
      <c r="R113" s="36">
        <v>0</v>
      </c>
      <c r="S113" s="42">
        <v>0</v>
      </c>
      <c r="T113" s="42">
        <v>0</v>
      </c>
      <c r="U113" s="36">
        <v>0</v>
      </c>
      <c r="V113" s="36">
        <v>0</v>
      </c>
      <c r="W113" s="36">
        <v>0</v>
      </c>
    </row>
    <row r="114" spans="1:23">
      <c r="A114" s="26" t="s">
        <v>124</v>
      </c>
      <c r="B114" s="36">
        <v>10928</v>
      </c>
      <c r="C114" s="36">
        <v>9404</v>
      </c>
      <c r="D114" s="36">
        <v>10928</v>
      </c>
      <c r="E114" s="36">
        <v>9404</v>
      </c>
      <c r="F114" s="36">
        <v>174263</v>
      </c>
      <c r="G114" s="42">
        <v>156298</v>
      </c>
      <c r="H114" s="36">
        <v>0</v>
      </c>
      <c r="I114" s="36">
        <v>402029</v>
      </c>
      <c r="J114" s="36">
        <v>342851</v>
      </c>
      <c r="K114" s="36">
        <v>381748</v>
      </c>
      <c r="L114" s="36">
        <v>335135</v>
      </c>
      <c r="M114" s="42">
        <v>5</v>
      </c>
      <c r="N114" s="42">
        <v>5</v>
      </c>
      <c r="O114" s="36">
        <v>0</v>
      </c>
      <c r="P114" s="36">
        <v>0</v>
      </c>
      <c r="Q114" s="42">
        <v>5</v>
      </c>
      <c r="R114" s="36">
        <v>0</v>
      </c>
      <c r="S114" s="42">
        <v>0</v>
      </c>
      <c r="T114" s="42">
        <v>0</v>
      </c>
      <c r="U114" s="36">
        <v>0</v>
      </c>
      <c r="V114" s="36">
        <v>0</v>
      </c>
      <c r="W114" s="36">
        <v>0</v>
      </c>
    </row>
    <row r="115" spans="1:23">
      <c r="A115" s="26" t="s">
        <v>125</v>
      </c>
      <c r="B115" s="36">
        <v>9507</v>
      </c>
      <c r="C115" s="36">
        <v>7878</v>
      </c>
      <c r="D115" s="36">
        <v>9676</v>
      </c>
      <c r="E115" s="36">
        <v>6761</v>
      </c>
      <c r="F115" s="36">
        <v>99151</v>
      </c>
      <c r="G115" s="42">
        <v>86008</v>
      </c>
      <c r="H115" s="36">
        <v>0</v>
      </c>
      <c r="I115" s="36">
        <v>202609</v>
      </c>
      <c r="J115" s="36">
        <v>188591</v>
      </c>
      <c r="K115" s="36">
        <v>166606</v>
      </c>
      <c r="L115" s="36">
        <v>154741</v>
      </c>
      <c r="M115" s="42">
        <v>1</v>
      </c>
      <c r="N115" s="42">
        <v>1</v>
      </c>
      <c r="O115" s="36">
        <v>0</v>
      </c>
      <c r="P115" s="36">
        <v>0</v>
      </c>
      <c r="Q115" s="42">
        <v>0</v>
      </c>
      <c r="R115" s="36">
        <v>0</v>
      </c>
      <c r="S115" s="42">
        <v>0</v>
      </c>
      <c r="T115" s="42">
        <v>1</v>
      </c>
      <c r="U115" s="36">
        <v>0</v>
      </c>
      <c r="V115" s="36">
        <v>0</v>
      </c>
      <c r="W115" s="36">
        <v>0</v>
      </c>
    </row>
    <row r="116" spans="1:23" s="65" customFormat="1">
      <c r="A116" s="81" t="s">
        <v>126</v>
      </c>
      <c r="B116" s="42">
        <v>3550</v>
      </c>
      <c r="C116" s="42">
        <v>3024</v>
      </c>
      <c r="D116" s="42">
        <v>3550</v>
      </c>
      <c r="E116" s="42">
        <v>3024</v>
      </c>
      <c r="F116" s="42">
        <v>86299</v>
      </c>
      <c r="G116" s="42">
        <v>72649</v>
      </c>
      <c r="H116" s="42">
        <v>0</v>
      </c>
      <c r="I116" s="42">
        <v>113930</v>
      </c>
      <c r="J116" s="42">
        <v>92963</v>
      </c>
      <c r="K116" s="42">
        <v>99820</v>
      </c>
      <c r="L116" s="42">
        <v>79521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</row>
    <row r="117" spans="1:23">
      <c r="A117" s="26" t="s">
        <v>127</v>
      </c>
      <c r="B117" s="36">
        <v>5785</v>
      </c>
      <c r="C117" s="36">
        <v>5033</v>
      </c>
      <c r="D117" s="36">
        <v>5527</v>
      </c>
      <c r="E117" s="36">
        <v>4803</v>
      </c>
      <c r="F117" s="36">
        <v>53340</v>
      </c>
      <c r="G117" s="42">
        <v>46732</v>
      </c>
      <c r="H117" s="36">
        <v>50</v>
      </c>
      <c r="I117" s="36">
        <v>110540</v>
      </c>
      <c r="J117" s="36">
        <v>108929</v>
      </c>
      <c r="K117" s="36">
        <v>96050</v>
      </c>
      <c r="L117" s="36">
        <v>94850</v>
      </c>
      <c r="M117" s="42">
        <v>4</v>
      </c>
      <c r="N117" s="42">
        <v>4</v>
      </c>
      <c r="O117" s="36">
        <v>4</v>
      </c>
      <c r="P117" s="36">
        <v>0</v>
      </c>
      <c r="Q117" s="42">
        <v>3</v>
      </c>
      <c r="R117" s="36">
        <v>0</v>
      </c>
      <c r="S117" s="42">
        <v>0</v>
      </c>
      <c r="T117" s="42">
        <v>3</v>
      </c>
      <c r="U117" s="36">
        <v>3</v>
      </c>
      <c r="V117" s="36">
        <v>1</v>
      </c>
      <c r="W117" s="36">
        <v>0</v>
      </c>
    </row>
    <row r="118" spans="1:23">
      <c r="A118" s="26" t="s">
        <v>128</v>
      </c>
      <c r="B118" s="36">
        <v>3090</v>
      </c>
      <c r="C118" s="36">
        <v>2474</v>
      </c>
      <c r="D118" s="36">
        <v>3090</v>
      </c>
      <c r="E118" s="36">
        <v>2357</v>
      </c>
      <c r="F118" s="36">
        <v>54702</v>
      </c>
      <c r="G118" s="42">
        <v>42920</v>
      </c>
      <c r="H118" s="36">
        <v>0</v>
      </c>
      <c r="I118" s="36">
        <v>103725</v>
      </c>
      <c r="J118" s="36">
        <v>64165</v>
      </c>
      <c r="K118" s="36">
        <v>82197</v>
      </c>
      <c r="L118" s="36">
        <v>57331</v>
      </c>
      <c r="M118" s="42">
        <v>1</v>
      </c>
      <c r="N118" s="42">
        <v>1</v>
      </c>
      <c r="O118" s="36">
        <v>0</v>
      </c>
      <c r="P118" s="36">
        <v>0</v>
      </c>
      <c r="Q118" s="42">
        <v>0</v>
      </c>
      <c r="R118" s="36">
        <v>0</v>
      </c>
      <c r="S118" s="42">
        <v>0</v>
      </c>
      <c r="T118" s="42">
        <v>0</v>
      </c>
      <c r="U118" s="36">
        <v>0</v>
      </c>
      <c r="V118" s="36">
        <v>0</v>
      </c>
      <c r="W118" s="36">
        <v>0</v>
      </c>
    </row>
    <row r="119" spans="1:23">
      <c r="A119" s="26" t="s">
        <v>129</v>
      </c>
      <c r="B119" s="36">
        <v>8762</v>
      </c>
      <c r="C119" s="36">
        <v>7496</v>
      </c>
      <c r="D119" s="36">
        <v>3568</v>
      </c>
      <c r="E119" s="36">
        <v>3201</v>
      </c>
      <c r="F119" s="36">
        <v>128015</v>
      </c>
      <c r="G119" s="42">
        <v>98029</v>
      </c>
      <c r="H119" s="36">
        <v>0</v>
      </c>
      <c r="I119" s="36">
        <v>197473</v>
      </c>
      <c r="J119" s="36">
        <v>178074</v>
      </c>
      <c r="K119" s="36">
        <v>181654</v>
      </c>
      <c r="L119" s="36">
        <v>162960</v>
      </c>
      <c r="M119" s="42">
        <v>0</v>
      </c>
      <c r="N119" s="42">
        <v>0</v>
      </c>
      <c r="O119" s="36">
        <v>0</v>
      </c>
      <c r="P119" s="36">
        <v>0</v>
      </c>
      <c r="Q119" s="42">
        <v>0</v>
      </c>
      <c r="R119" s="36">
        <v>0</v>
      </c>
      <c r="S119" s="42">
        <v>0</v>
      </c>
      <c r="T119" s="42">
        <v>0</v>
      </c>
      <c r="U119" s="36">
        <v>0</v>
      </c>
      <c r="V119" s="36">
        <v>0</v>
      </c>
      <c r="W119" s="36">
        <v>0</v>
      </c>
    </row>
    <row r="120" spans="1:23">
      <c r="A120" s="26" t="s">
        <v>130</v>
      </c>
      <c r="B120" s="36">
        <v>4734</v>
      </c>
      <c r="C120" s="36">
        <v>3833</v>
      </c>
      <c r="D120" s="36">
        <v>2478</v>
      </c>
      <c r="E120" s="36">
        <v>2115</v>
      </c>
      <c r="F120" s="36">
        <v>36471</v>
      </c>
      <c r="G120" s="42">
        <v>29218</v>
      </c>
      <c r="H120" s="36">
        <v>0</v>
      </c>
      <c r="I120" s="36">
        <v>77132</v>
      </c>
      <c r="J120" s="36">
        <v>54972</v>
      </c>
      <c r="K120" s="36">
        <v>64398</v>
      </c>
      <c r="L120" s="36">
        <v>47788</v>
      </c>
      <c r="M120" s="42">
        <v>6</v>
      </c>
      <c r="N120" s="42">
        <v>6</v>
      </c>
      <c r="O120" s="36">
        <v>2</v>
      </c>
      <c r="P120" s="36">
        <v>0</v>
      </c>
      <c r="Q120" s="42">
        <v>2</v>
      </c>
      <c r="R120" s="36">
        <v>0</v>
      </c>
      <c r="S120" s="42">
        <v>0</v>
      </c>
      <c r="T120" s="42">
        <v>0</v>
      </c>
      <c r="U120" s="36">
        <v>0</v>
      </c>
      <c r="V120" s="36">
        <v>0</v>
      </c>
      <c r="W120" s="36">
        <v>0</v>
      </c>
    </row>
    <row r="121" spans="1:23">
      <c r="A121" s="26" t="s">
        <v>131</v>
      </c>
      <c r="B121" s="36">
        <v>4256</v>
      </c>
      <c r="C121" s="36">
        <v>3557</v>
      </c>
      <c r="D121" s="36">
        <v>3512</v>
      </c>
      <c r="E121" s="36">
        <v>3161</v>
      </c>
      <c r="F121" s="36">
        <v>74563</v>
      </c>
      <c r="G121" s="42">
        <v>60016</v>
      </c>
      <c r="H121" s="36">
        <v>0</v>
      </c>
      <c r="I121" s="36">
        <v>160230</v>
      </c>
      <c r="J121" s="36">
        <v>148543</v>
      </c>
      <c r="K121" s="36">
        <v>130557</v>
      </c>
      <c r="L121" s="36">
        <v>119180</v>
      </c>
      <c r="M121" s="42">
        <v>3</v>
      </c>
      <c r="N121" s="42">
        <v>3</v>
      </c>
      <c r="O121" s="36">
        <v>0</v>
      </c>
      <c r="P121" s="36">
        <v>0</v>
      </c>
      <c r="Q121" s="42">
        <v>0</v>
      </c>
      <c r="R121" s="36">
        <v>0</v>
      </c>
      <c r="S121" s="42">
        <v>0</v>
      </c>
      <c r="T121" s="42">
        <v>0</v>
      </c>
      <c r="U121" s="36">
        <v>0</v>
      </c>
      <c r="V121" s="36">
        <v>0</v>
      </c>
      <c r="W121" s="36">
        <v>0</v>
      </c>
    </row>
    <row r="122" spans="1:23">
      <c r="A122" s="26" t="s">
        <v>132</v>
      </c>
      <c r="B122" s="36">
        <v>10089</v>
      </c>
      <c r="C122" s="36">
        <v>7988</v>
      </c>
      <c r="D122" s="36">
        <v>7837</v>
      </c>
      <c r="E122" s="36">
        <v>6768</v>
      </c>
      <c r="F122" s="36">
        <v>99697</v>
      </c>
      <c r="G122" s="42">
        <v>81870</v>
      </c>
      <c r="H122" s="36">
        <v>0</v>
      </c>
      <c r="I122" s="36">
        <v>162376</v>
      </c>
      <c r="J122" s="36">
        <v>121910</v>
      </c>
      <c r="K122" s="36">
        <v>138870</v>
      </c>
      <c r="L122" s="36">
        <v>118336</v>
      </c>
      <c r="M122" s="42">
        <v>8</v>
      </c>
      <c r="N122" s="42">
        <v>15</v>
      </c>
      <c r="O122" s="36">
        <v>14</v>
      </c>
      <c r="P122" s="36">
        <v>14</v>
      </c>
      <c r="Q122" s="42">
        <v>14</v>
      </c>
      <c r="R122" s="36">
        <v>0</v>
      </c>
      <c r="S122" s="42">
        <v>0</v>
      </c>
      <c r="T122" s="42">
        <v>0</v>
      </c>
      <c r="U122" s="36">
        <v>0</v>
      </c>
      <c r="V122" s="36">
        <v>0</v>
      </c>
      <c r="W122" s="36">
        <v>0</v>
      </c>
    </row>
    <row r="123" spans="1:23">
      <c r="A123" s="26" t="s">
        <v>133</v>
      </c>
      <c r="B123" s="36">
        <v>5950</v>
      </c>
      <c r="C123" s="36">
        <v>5034</v>
      </c>
      <c r="D123" s="36">
        <v>5643</v>
      </c>
      <c r="E123" s="36">
        <v>4842</v>
      </c>
      <c r="F123" s="36">
        <v>62770</v>
      </c>
      <c r="G123" s="42">
        <v>54553</v>
      </c>
      <c r="H123" s="36">
        <v>0</v>
      </c>
      <c r="I123" s="36">
        <v>152025</v>
      </c>
      <c r="J123" s="36">
        <v>137645</v>
      </c>
      <c r="K123" s="36">
        <v>134304</v>
      </c>
      <c r="L123" s="36">
        <v>124149</v>
      </c>
      <c r="M123" s="42">
        <v>1</v>
      </c>
      <c r="N123" s="42">
        <v>1</v>
      </c>
      <c r="O123" s="36">
        <v>0</v>
      </c>
      <c r="P123" s="36">
        <v>0</v>
      </c>
      <c r="Q123" s="42">
        <v>1</v>
      </c>
      <c r="R123" s="36">
        <v>0</v>
      </c>
      <c r="S123" s="42">
        <v>0</v>
      </c>
      <c r="T123" s="42">
        <v>0</v>
      </c>
      <c r="U123" s="36">
        <v>0</v>
      </c>
      <c r="V123" s="36">
        <v>0</v>
      </c>
      <c r="W123" s="36">
        <v>0</v>
      </c>
    </row>
    <row r="124" spans="1:23">
      <c r="A124" s="13" t="s">
        <v>105</v>
      </c>
      <c r="B124" s="56">
        <v>7265</v>
      </c>
      <c r="C124" s="56">
        <v>5951</v>
      </c>
      <c r="D124" s="56">
        <v>7265</v>
      </c>
      <c r="E124" s="56">
        <v>5951</v>
      </c>
      <c r="F124" s="56">
        <v>112682</v>
      </c>
      <c r="G124" s="42">
        <v>93407</v>
      </c>
      <c r="H124" s="56">
        <v>0</v>
      </c>
      <c r="I124" s="56">
        <v>209761</v>
      </c>
      <c r="J124" s="56">
        <v>190650</v>
      </c>
      <c r="K124" s="56">
        <v>164639</v>
      </c>
      <c r="L124" s="56">
        <v>149115</v>
      </c>
      <c r="M124" s="42">
        <v>3</v>
      </c>
      <c r="N124" s="42">
        <v>4</v>
      </c>
      <c r="O124" s="56">
        <v>4</v>
      </c>
      <c r="P124" s="56">
        <v>3</v>
      </c>
      <c r="Q124" s="42">
        <v>1</v>
      </c>
      <c r="R124" s="56">
        <v>2</v>
      </c>
      <c r="S124" s="56">
        <v>1</v>
      </c>
      <c r="T124" s="42">
        <v>0</v>
      </c>
      <c r="U124" s="56">
        <v>0</v>
      </c>
      <c r="V124" s="56">
        <v>0</v>
      </c>
      <c r="W124" s="56">
        <v>0</v>
      </c>
    </row>
    <row r="125" spans="1:23">
      <c r="A125" s="26" t="s">
        <v>134</v>
      </c>
      <c r="B125" s="36">
        <v>3882</v>
      </c>
      <c r="C125" s="36">
        <v>3193</v>
      </c>
      <c r="D125" s="36">
        <v>3791</v>
      </c>
      <c r="E125" s="36">
        <v>3178</v>
      </c>
      <c r="F125" s="36">
        <v>86776</v>
      </c>
      <c r="G125" s="42">
        <v>74362</v>
      </c>
      <c r="H125" s="36">
        <v>0</v>
      </c>
      <c r="I125" s="36">
        <v>120734</v>
      </c>
      <c r="J125" s="36">
        <v>108169</v>
      </c>
      <c r="K125" s="36">
        <v>98509</v>
      </c>
      <c r="L125" s="36">
        <v>93345</v>
      </c>
      <c r="M125" s="36">
        <v>0</v>
      </c>
      <c r="N125" s="42">
        <v>0</v>
      </c>
      <c r="O125" s="36">
        <v>0</v>
      </c>
      <c r="P125" s="36">
        <v>0</v>
      </c>
      <c r="Q125" s="42">
        <v>0</v>
      </c>
      <c r="R125" s="36">
        <v>0</v>
      </c>
      <c r="S125" s="36">
        <v>0</v>
      </c>
      <c r="T125" s="42">
        <v>0</v>
      </c>
      <c r="U125" s="36">
        <v>0</v>
      </c>
      <c r="V125" s="36">
        <v>0</v>
      </c>
      <c r="W125" s="36">
        <v>0</v>
      </c>
    </row>
    <row r="126" spans="1:23">
      <c r="A126" s="26" t="s">
        <v>135</v>
      </c>
      <c r="B126" s="36">
        <v>7161</v>
      </c>
      <c r="C126" s="36">
        <v>5914</v>
      </c>
      <c r="D126" s="36">
        <v>7161</v>
      </c>
      <c r="E126" s="36">
        <v>5914</v>
      </c>
      <c r="F126" s="36">
        <v>63737</v>
      </c>
      <c r="G126" s="42">
        <v>53004</v>
      </c>
      <c r="H126" s="36">
        <v>0</v>
      </c>
      <c r="I126" s="36">
        <v>124040</v>
      </c>
      <c r="J126" s="36">
        <v>107811</v>
      </c>
      <c r="K126" s="36">
        <v>103221</v>
      </c>
      <c r="L126" s="36">
        <v>91468</v>
      </c>
      <c r="M126" s="42">
        <v>8</v>
      </c>
      <c r="N126" s="42">
        <v>10</v>
      </c>
      <c r="O126" s="36">
        <v>0</v>
      </c>
      <c r="P126" s="36">
        <v>0</v>
      </c>
      <c r="Q126" s="42">
        <v>0</v>
      </c>
      <c r="R126" s="36">
        <v>0</v>
      </c>
      <c r="S126" s="36">
        <v>0</v>
      </c>
      <c r="T126" s="42">
        <v>0</v>
      </c>
      <c r="U126" s="36">
        <v>0</v>
      </c>
      <c r="V126" s="36">
        <v>0</v>
      </c>
      <c r="W126" s="36">
        <v>0</v>
      </c>
    </row>
    <row r="127" spans="1:23">
      <c r="A127" s="26" t="s">
        <v>136</v>
      </c>
      <c r="B127" s="36">
        <v>2306</v>
      </c>
      <c r="C127" s="36">
        <v>1800</v>
      </c>
      <c r="D127" s="36">
        <v>1749</v>
      </c>
      <c r="E127" s="36">
        <v>1409</v>
      </c>
      <c r="F127" s="36">
        <v>36021</v>
      </c>
      <c r="G127" s="42">
        <v>30174</v>
      </c>
      <c r="H127" s="36">
        <v>0</v>
      </c>
      <c r="I127" s="36">
        <v>63151</v>
      </c>
      <c r="J127" s="36">
        <v>49973</v>
      </c>
      <c r="K127" s="36">
        <v>10909</v>
      </c>
      <c r="L127" s="36">
        <v>8319</v>
      </c>
      <c r="M127" s="42">
        <v>5</v>
      </c>
      <c r="N127" s="42">
        <v>5</v>
      </c>
      <c r="O127" s="36">
        <v>5</v>
      </c>
      <c r="P127" s="36">
        <v>4</v>
      </c>
      <c r="Q127" s="42">
        <v>2</v>
      </c>
      <c r="R127" s="36">
        <v>2</v>
      </c>
      <c r="S127" s="36">
        <v>2</v>
      </c>
      <c r="T127" s="42">
        <v>4</v>
      </c>
      <c r="U127" s="36">
        <v>4</v>
      </c>
      <c r="V127" s="36">
        <v>4</v>
      </c>
      <c r="W127" s="36">
        <v>4</v>
      </c>
    </row>
    <row r="128" spans="1:23">
      <c r="A128" s="26" t="s">
        <v>137</v>
      </c>
      <c r="B128" s="36">
        <v>8840</v>
      </c>
      <c r="C128" s="36">
        <v>6242</v>
      </c>
      <c r="D128" s="36">
        <v>6014</v>
      </c>
      <c r="E128" s="36">
        <v>140</v>
      </c>
      <c r="F128" s="36">
        <v>82767</v>
      </c>
      <c r="G128" s="42">
        <v>68494</v>
      </c>
      <c r="H128" s="36">
        <v>0</v>
      </c>
      <c r="I128" s="36">
        <v>153332</v>
      </c>
      <c r="J128" s="36">
        <v>144466</v>
      </c>
      <c r="K128" s="36">
        <v>136311</v>
      </c>
      <c r="L128" s="36">
        <v>129262</v>
      </c>
      <c r="M128" s="42">
        <v>6</v>
      </c>
      <c r="N128" s="42">
        <v>6</v>
      </c>
      <c r="O128" s="36">
        <v>1</v>
      </c>
      <c r="P128" s="36">
        <v>2</v>
      </c>
      <c r="Q128" s="42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</row>
    <row r="129" spans="1:23">
      <c r="A129" s="26" t="s">
        <v>138</v>
      </c>
      <c r="B129" s="36">
        <v>8650</v>
      </c>
      <c r="C129" s="36">
        <v>7017</v>
      </c>
      <c r="D129" s="36">
        <v>7831</v>
      </c>
      <c r="E129" s="36">
        <v>6807</v>
      </c>
      <c r="F129" s="36">
        <v>135379</v>
      </c>
      <c r="G129" s="42">
        <v>115186</v>
      </c>
      <c r="H129" s="36">
        <v>0</v>
      </c>
      <c r="I129" s="36">
        <v>184476</v>
      </c>
      <c r="J129" s="36">
        <v>168783</v>
      </c>
      <c r="K129" s="36">
        <v>162644</v>
      </c>
      <c r="L129" s="36">
        <v>151937</v>
      </c>
      <c r="M129" s="42">
        <v>1</v>
      </c>
      <c r="N129" s="42">
        <v>1</v>
      </c>
      <c r="O129" s="36">
        <v>0</v>
      </c>
      <c r="P129" s="36">
        <v>0</v>
      </c>
      <c r="Q129" s="42">
        <v>1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</row>
    <row r="130" spans="1:23">
      <c r="A130" s="26" t="s">
        <v>139</v>
      </c>
      <c r="B130" s="36">
        <v>4880</v>
      </c>
      <c r="C130" s="36">
        <v>3822</v>
      </c>
      <c r="D130" s="36">
        <v>2688</v>
      </c>
      <c r="E130" s="36">
        <v>1974</v>
      </c>
      <c r="F130" s="36">
        <v>83178</v>
      </c>
      <c r="G130" s="42">
        <v>66657</v>
      </c>
      <c r="H130" s="36">
        <v>4654</v>
      </c>
      <c r="I130" s="36">
        <v>108462</v>
      </c>
      <c r="J130" s="36">
        <v>12683</v>
      </c>
      <c r="K130" s="36">
        <v>89148</v>
      </c>
      <c r="L130" s="36">
        <v>9927</v>
      </c>
      <c r="M130" s="42">
        <v>6</v>
      </c>
      <c r="N130" s="42">
        <v>7</v>
      </c>
      <c r="O130" s="36">
        <v>5</v>
      </c>
      <c r="P130" s="36">
        <v>7</v>
      </c>
      <c r="Q130" s="42">
        <v>6</v>
      </c>
      <c r="R130" s="36">
        <v>5</v>
      </c>
      <c r="S130" s="36">
        <v>5</v>
      </c>
      <c r="T130" s="36">
        <v>5</v>
      </c>
      <c r="U130" s="36">
        <v>5</v>
      </c>
      <c r="V130" s="36">
        <v>0</v>
      </c>
      <c r="W130" s="36">
        <v>0</v>
      </c>
    </row>
    <row r="131" spans="1:23">
      <c r="A131" s="26" t="s">
        <v>140</v>
      </c>
      <c r="B131" s="36">
        <v>4538</v>
      </c>
      <c r="C131" s="36">
        <v>3645</v>
      </c>
      <c r="D131" s="36">
        <v>3124</v>
      </c>
      <c r="E131" s="36">
        <v>2748</v>
      </c>
      <c r="F131" s="36">
        <v>92555</v>
      </c>
      <c r="G131" s="42">
        <v>77159</v>
      </c>
      <c r="H131" s="36">
        <v>3950</v>
      </c>
      <c r="I131" s="36">
        <v>157368</v>
      </c>
      <c r="J131" s="36">
        <v>15518</v>
      </c>
      <c r="K131" s="36">
        <v>123837</v>
      </c>
      <c r="L131" s="36">
        <v>12735</v>
      </c>
      <c r="M131" s="42">
        <v>4</v>
      </c>
      <c r="N131" s="42">
        <v>6</v>
      </c>
      <c r="O131" s="36">
        <v>4</v>
      </c>
      <c r="P131" s="36">
        <v>4</v>
      </c>
      <c r="Q131" s="42">
        <v>3</v>
      </c>
      <c r="R131" s="36">
        <v>3</v>
      </c>
      <c r="S131" s="36">
        <v>4</v>
      </c>
      <c r="T131" s="36">
        <v>2</v>
      </c>
      <c r="U131" s="36">
        <v>2</v>
      </c>
      <c r="V131" s="36">
        <v>2</v>
      </c>
      <c r="W131" s="36">
        <v>2</v>
      </c>
    </row>
    <row r="132" spans="1:23">
      <c r="A132" s="26" t="s">
        <v>141</v>
      </c>
      <c r="B132" s="36">
        <v>746</v>
      </c>
      <c r="C132" s="36">
        <v>647</v>
      </c>
      <c r="D132" s="36">
        <v>375</v>
      </c>
      <c r="E132" s="36">
        <v>275</v>
      </c>
      <c r="F132" s="36">
        <v>6096</v>
      </c>
      <c r="G132" s="42">
        <v>5251</v>
      </c>
      <c r="H132" s="36">
        <v>0</v>
      </c>
      <c r="I132" s="36">
        <v>10790</v>
      </c>
      <c r="J132" s="36">
        <v>1160</v>
      </c>
      <c r="K132" s="36">
        <v>8810</v>
      </c>
      <c r="L132" s="36">
        <v>930</v>
      </c>
      <c r="M132" s="42">
        <v>0</v>
      </c>
      <c r="N132" s="36">
        <v>0</v>
      </c>
      <c r="O132" s="36">
        <v>0</v>
      </c>
      <c r="P132" s="36">
        <v>0</v>
      </c>
      <c r="Q132" s="42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</row>
    <row r="133" spans="1:23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</sheetData>
  <sheetProtection password="846E" sheet="1" objects="1" scenarios="1"/>
  <mergeCells count="37">
    <mergeCell ref="A2:A10"/>
    <mergeCell ref="B4:B10"/>
    <mergeCell ref="F11:G11"/>
    <mergeCell ref="H3:H10"/>
    <mergeCell ref="G4:G10"/>
    <mergeCell ref="E5:E10"/>
    <mergeCell ref="B1:W1"/>
    <mergeCell ref="B2:L2"/>
    <mergeCell ref="N2:W2"/>
    <mergeCell ref="B3:E3"/>
    <mergeCell ref="I3:L3"/>
    <mergeCell ref="N3:W3"/>
    <mergeCell ref="F3:G3"/>
    <mergeCell ref="M2:M10"/>
    <mergeCell ref="W4:W10"/>
    <mergeCell ref="P4:S4"/>
    <mergeCell ref="P5:P10"/>
    <mergeCell ref="Q5:S5"/>
    <mergeCell ref="Q6:Q10"/>
    <mergeCell ref="R6:S6"/>
    <mergeCell ref="R7:R10"/>
    <mergeCell ref="S7:S10"/>
    <mergeCell ref="T4:T10"/>
    <mergeCell ref="U4:U10"/>
    <mergeCell ref="C4:C10"/>
    <mergeCell ref="D5:D10"/>
    <mergeCell ref="F4:F10"/>
    <mergeCell ref="I4:I10"/>
    <mergeCell ref="V4:V10"/>
    <mergeCell ref="K7:K10"/>
    <mergeCell ref="L7:L10"/>
    <mergeCell ref="J4:L4"/>
    <mergeCell ref="O4:O10"/>
    <mergeCell ref="N4:N10"/>
    <mergeCell ref="J5:J10"/>
    <mergeCell ref="K5:L6"/>
    <mergeCell ref="D4:E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1"/>
  <sheetViews>
    <sheetView zoomScale="120" zoomScaleNormal="12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"/>
    </sheetView>
  </sheetViews>
  <sheetFormatPr defaultRowHeight="12.75"/>
  <cols>
    <col min="1" max="1" width="19.5703125" customWidth="1"/>
  </cols>
  <sheetData>
    <row r="1" spans="1:8" ht="12.75" customHeight="1">
      <c r="A1" s="176"/>
      <c r="B1" s="190" t="s">
        <v>59</v>
      </c>
      <c r="C1" s="259"/>
      <c r="D1" s="259"/>
      <c r="E1" s="259"/>
      <c r="F1" s="259"/>
      <c r="G1" s="259"/>
      <c r="H1" s="259"/>
    </row>
    <row r="2" spans="1:8">
      <c r="A2" s="243" t="s">
        <v>181</v>
      </c>
      <c r="B2" s="190" t="s">
        <v>168</v>
      </c>
      <c r="C2" s="190"/>
      <c r="D2" s="190"/>
      <c r="E2" s="190"/>
      <c r="F2" s="190"/>
      <c r="G2" s="190"/>
      <c r="H2" s="190"/>
    </row>
    <row r="3" spans="1:8" ht="12.75" customHeight="1">
      <c r="A3" s="248"/>
      <c r="B3" s="260" t="s">
        <v>98</v>
      </c>
      <c r="C3" s="260" t="s">
        <v>99</v>
      </c>
      <c r="D3" s="260" t="s">
        <v>100</v>
      </c>
      <c r="E3" s="243"/>
      <c r="F3" s="237" t="s">
        <v>101</v>
      </c>
      <c r="G3" s="239"/>
      <c r="H3" s="261" t="s">
        <v>104</v>
      </c>
    </row>
    <row r="4" spans="1:8" ht="12.75" customHeight="1">
      <c r="A4" s="248"/>
      <c r="B4" s="260"/>
      <c r="C4" s="260"/>
      <c r="D4" s="260"/>
      <c r="E4" s="248"/>
      <c r="F4" s="240"/>
      <c r="G4" s="242"/>
      <c r="H4" s="262"/>
    </row>
    <row r="5" spans="1:8" ht="9.75" customHeight="1">
      <c r="A5" s="248"/>
      <c r="B5" s="260"/>
      <c r="C5" s="260"/>
      <c r="D5" s="260"/>
      <c r="E5" s="248"/>
      <c r="F5" s="261" t="s">
        <v>102</v>
      </c>
      <c r="G5" s="261" t="s">
        <v>182</v>
      </c>
      <c r="H5" s="262"/>
    </row>
    <row r="6" spans="1:8">
      <c r="A6" s="248"/>
      <c r="B6" s="260"/>
      <c r="C6" s="260"/>
      <c r="D6" s="260"/>
      <c r="E6" s="248"/>
      <c r="F6" s="262"/>
      <c r="G6" s="262"/>
      <c r="H6" s="262"/>
    </row>
    <row r="7" spans="1:8">
      <c r="A7" s="248"/>
      <c r="B7" s="260"/>
      <c r="C7" s="260"/>
      <c r="D7" s="260"/>
      <c r="E7" s="248"/>
      <c r="F7" s="262"/>
      <c r="G7" s="262"/>
      <c r="H7" s="262"/>
    </row>
    <row r="8" spans="1:8">
      <c r="A8" s="248"/>
      <c r="B8" s="260"/>
      <c r="C8" s="260"/>
      <c r="D8" s="260"/>
      <c r="E8" s="248"/>
      <c r="F8" s="262"/>
      <c r="G8" s="262"/>
      <c r="H8" s="262"/>
    </row>
    <row r="9" spans="1:8">
      <c r="A9" s="248"/>
      <c r="B9" s="260"/>
      <c r="C9" s="260"/>
      <c r="D9" s="260"/>
      <c r="E9" s="248"/>
      <c r="F9" s="262"/>
      <c r="G9" s="262"/>
      <c r="H9" s="262"/>
    </row>
    <row r="10" spans="1:8" ht="11.25" customHeight="1">
      <c r="A10" s="244"/>
      <c r="B10" s="260"/>
      <c r="C10" s="260"/>
      <c r="D10" s="260"/>
      <c r="E10" s="244"/>
      <c r="F10" s="263"/>
      <c r="G10" s="263"/>
      <c r="H10" s="263"/>
    </row>
    <row r="11" spans="1:8">
      <c r="A11" s="152" t="s">
        <v>26</v>
      </c>
      <c r="B11" s="151">
        <v>72</v>
      </c>
      <c r="C11" s="151">
        <v>73</v>
      </c>
      <c r="D11" s="151">
        <v>74</v>
      </c>
      <c r="E11" s="151">
        <v>75</v>
      </c>
      <c r="F11" s="151">
        <v>76</v>
      </c>
      <c r="G11" s="151">
        <v>77</v>
      </c>
      <c r="H11" s="151">
        <v>78</v>
      </c>
    </row>
    <row r="12" spans="1:8" ht="47.25" customHeight="1">
      <c r="A12" s="104" t="s">
        <v>41</v>
      </c>
      <c r="B12" s="86">
        <f>SUM(B13:B49)</f>
        <v>245</v>
      </c>
      <c r="C12" s="86">
        <f t="shared" ref="C12:H12" si="0">SUM(C13:C49)</f>
        <v>112</v>
      </c>
      <c r="D12" s="86">
        <f t="shared" si="0"/>
        <v>2</v>
      </c>
      <c r="E12" s="86">
        <f t="shared" si="0"/>
        <v>0</v>
      </c>
      <c r="F12" s="86">
        <f t="shared" si="0"/>
        <v>124</v>
      </c>
      <c r="G12" s="86">
        <f t="shared" si="0"/>
        <v>35</v>
      </c>
      <c r="H12" s="86">
        <f t="shared" si="0"/>
        <v>410</v>
      </c>
    </row>
    <row r="13" spans="1:8">
      <c r="A13" s="135" t="s">
        <v>106</v>
      </c>
      <c r="B13" s="138">
        <f>B52</f>
        <v>83</v>
      </c>
      <c r="C13" s="138">
        <f t="shared" ref="C13:H13" si="1">C52</f>
        <v>29</v>
      </c>
      <c r="D13" s="138">
        <f t="shared" si="1"/>
        <v>1</v>
      </c>
      <c r="E13" s="138">
        <f t="shared" si="1"/>
        <v>0</v>
      </c>
      <c r="F13" s="138">
        <f t="shared" si="1"/>
        <v>29</v>
      </c>
      <c r="G13" s="138">
        <f t="shared" si="1"/>
        <v>0</v>
      </c>
      <c r="H13" s="138">
        <f t="shared" si="1"/>
        <v>91</v>
      </c>
    </row>
    <row r="14" spans="1:8">
      <c r="A14" s="26" t="s">
        <v>109</v>
      </c>
      <c r="B14" s="36">
        <f>B58</f>
        <v>0</v>
      </c>
      <c r="C14" s="36">
        <f t="shared" ref="C14:H14" si="2">C58</f>
        <v>0</v>
      </c>
      <c r="D14" s="36">
        <f t="shared" si="2"/>
        <v>0</v>
      </c>
      <c r="E14" s="36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15</v>
      </c>
    </row>
    <row r="15" spans="1:8">
      <c r="A15" s="26" t="s">
        <v>107</v>
      </c>
      <c r="B15" s="42">
        <f>SUM(B61,B98)</f>
        <v>10</v>
      </c>
      <c r="C15" s="42">
        <f t="shared" ref="C15:H15" si="3">SUM(C61,C98)</f>
        <v>9</v>
      </c>
      <c r="D15" s="42">
        <f t="shared" si="3"/>
        <v>0</v>
      </c>
      <c r="E15" s="42">
        <f t="shared" si="3"/>
        <v>0</v>
      </c>
      <c r="F15" s="42">
        <f t="shared" si="3"/>
        <v>9</v>
      </c>
      <c r="G15" s="42">
        <f t="shared" si="3"/>
        <v>0</v>
      </c>
      <c r="H15" s="42">
        <f t="shared" si="3"/>
        <v>4</v>
      </c>
    </row>
    <row r="16" spans="1:8">
      <c r="A16" s="26" t="s">
        <v>108</v>
      </c>
      <c r="B16" s="42">
        <f t="shared" ref="B16:H49" si="4">SUM(B62,B99)</f>
        <v>1</v>
      </c>
      <c r="C16" s="42">
        <f t="shared" si="4"/>
        <v>0</v>
      </c>
      <c r="D16" s="42">
        <f t="shared" si="4"/>
        <v>0</v>
      </c>
      <c r="E16" s="42">
        <f t="shared" si="4"/>
        <v>0</v>
      </c>
      <c r="F16" s="42">
        <f t="shared" si="4"/>
        <v>0</v>
      </c>
      <c r="G16" s="42">
        <f t="shared" si="4"/>
        <v>0</v>
      </c>
      <c r="H16" s="42">
        <f t="shared" si="4"/>
        <v>6</v>
      </c>
    </row>
    <row r="17" spans="1:8">
      <c r="A17" s="26" t="s">
        <v>110</v>
      </c>
      <c r="B17" s="42">
        <f t="shared" si="4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>
        <f t="shared" si="4"/>
        <v>0</v>
      </c>
      <c r="G17" s="42">
        <f t="shared" si="4"/>
        <v>0</v>
      </c>
      <c r="H17" s="42">
        <f t="shared" si="4"/>
        <v>15</v>
      </c>
    </row>
    <row r="18" spans="1:8">
      <c r="A18" s="26" t="s">
        <v>111</v>
      </c>
      <c r="B18" s="42">
        <f t="shared" si="4"/>
        <v>2</v>
      </c>
      <c r="C18" s="42">
        <f t="shared" si="4"/>
        <v>1</v>
      </c>
      <c r="D18" s="42">
        <f t="shared" si="4"/>
        <v>0</v>
      </c>
      <c r="E18" s="42">
        <f t="shared" si="4"/>
        <v>0</v>
      </c>
      <c r="F18" s="42">
        <f t="shared" si="4"/>
        <v>1</v>
      </c>
      <c r="G18" s="42">
        <f t="shared" si="4"/>
        <v>0</v>
      </c>
      <c r="H18" s="42">
        <f t="shared" si="4"/>
        <v>12</v>
      </c>
    </row>
    <row r="19" spans="1:8">
      <c r="A19" s="26" t="s">
        <v>112</v>
      </c>
      <c r="B19" s="42">
        <f t="shared" si="4"/>
        <v>2</v>
      </c>
      <c r="C19" s="42">
        <f t="shared" si="4"/>
        <v>0</v>
      </c>
      <c r="D19" s="42">
        <f t="shared" si="4"/>
        <v>0</v>
      </c>
      <c r="E19" s="42">
        <f t="shared" si="4"/>
        <v>0</v>
      </c>
      <c r="F19" s="42">
        <f t="shared" si="4"/>
        <v>0</v>
      </c>
      <c r="G19" s="42">
        <f t="shared" si="4"/>
        <v>0</v>
      </c>
      <c r="H19" s="42">
        <f t="shared" si="4"/>
        <v>8</v>
      </c>
    </row>
    <row r="20" spans="1:8">
      <c r="A20" s="26" t="s">
        <v>113</v>
      </c>
      <c r="B20" s="42">
        <f t="shared" si="4"/>
        <v>4</v>
      </c>
      <c r="C20" s="42">
        <f t="shared" si="4"/>
        <v>4</v>
      </c>
      <c r="D20" s="42">
        <f t="shared" si="4"/>
        <v>0</v>
      </c>
      <c r="E20" s="42">
        <f t="shared" si="4"/>
        <v>0</v>
      </c>
      <c r="F20" s="42">
        <f t="shared" si="4"/>
        <v>4</v>
      </c>
      <c r="G20" s="42">
        <f t="shared" si="4"/>
        <v>6</v>
      </c>
      <c r="H20" s="42">
        <f t="shared" si="4"/>
        <v>10</v>
      </c>
    </row>
    <row r="21" spans="1:8">
      <c r="A21" s="26" t="s">
        <v>114</v>
      </c>
      <c r="B21" s="42">
        <f t="shared" si="4"/>
        <v>12</v>
      </c>
      <c r="C21" s="42">
        <f t="shared" si="4"/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2</v>
      </c>
    </row>
    <row r="22" spans="1:8">
      <c r="A22" s="26" t="s">
        <v>115</v>
      </c>
      <c r="B22" s="42">
        <f>SUM(B68,B105)</f>
        <v>7</v>
      </c>
      <c r="C22" s="42">
        <f t="shared" ref="C22:H22" si="5">SUM(C68,C105)</f>
        <v>3</v>
      </c>
      <c r="D22" s="42">
        <f t="shared" si="5"/>
        <v>0</v>
      </c>
      <c r="E22" s="42">
        <f t="shared" si="5"/>
        <v>0</v>
      </c>
      <c r="F22" s="42">
        <f t="shared" si="5"/>
        <v>5</v>
      </c>
      <c r="G22" s="42">
        <f t="shared" si="5"/>
        <v>5</v>
      </c>
      <c r="H22" s="42">
        <f t="shared" si="5"/>
        <v>13</v>
      </c>
    </row>
    <row r="23" spans="1:8">
      <c r="A23" s="26" t="s">
        <v>116</v>
      </c>
      <c r="B23" s="42">
        <f t="shared" si="4"/>
        <v>7</v>
      </c>
      <c r="C23" s="42">
        <f t="shared" si="4"/>
        <v>0</v>
      </c>
      <c r="D23" s="42">
        <f t="shared" si="4"/>
        <v>0</v>
      </c>
      <c r="E23" s="42">
        <f t="shared" si="4"/>
        <v>0</v>
      </c>
      <c r="F23" s="42">
        <f t="shared" si="4"/>
        <v>0</v>
      </c>
      <c r="G23" s="42">
        <f t="shared" si="4"/>
        <v>0</v>
      </c>
      <c r="H23" s="42">
        <f t="shared" si="4"/>
        <v>9</v>
      </c>
    </row>
    <row r="24" spans="1:8">
      <c r="A24" s="26" t="s">
        <v>117</v>
      </c>
      <c r="B24" s="42">
        <f t="shared" si="4"/>
        <v>0</v>
      </c>
      <c r="C24" s="42">
        <f t="shared" si="4"/>
        <v>0</v>
      </c>
      <c r="D24" s="42">
        <f t="shared" si="4"/>
        <v>0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6</v>
      </c>
    </row>
    <row r="25" spans="1:8">
      <c r="A25" s="26" t="s">
        <v>118</v>
      </c>
      <c r="B25" s="42">
        <f t="shared" si="4"/>
        <v>11</v>
      </c>
      <c r="C25" s="42">
        <f t="shared" si="4"/>
        <v>9</v>
      </c>
      <c r="D25" s="42">
        <f t="shared" si="4"/>
        <v>0</v>
      </c>
      <c r="E25" s="42">
        <f t="shared" si="4"/>
        <v>0</v>
      </c>
      <c r="F25" s="42">
        <f t="shared" si="4"/>
        <v>9</v>
      </c>
      <c r="G25" s="42">
        <f t="shared" si="4"/>
        <v>0</v>
      </c>
      <c r="H25" s="42">
        <f t="shared" si="4"/>
        <v>13</v>
      </c>
    </row>
    <row r="26" spans="1:8">
      <c r="A26" s="26" t="s">
        <v>119</v>
      </c>
      <c r="B26" s="42">
        <f t="shared" si="4"/>
        <v>9</v>
      </c>
      <c r="C26" s="42">
        <f t="shared" si="4"/>
        <v>10</v>
      </c>
      <c r="D26" s="42">
        <f t="shared" si="4"/>
        <v>0</v>
      </c>
      <c r="E26" s="42">
        <f t="shared" si="4"/>
        <v>0</v>
      </c>
      <c r="F26" s="42">
        <f t="shared" si="4"/>
        <v>10</v>
      </c>
      <c r="G26" s="42">
        <f t="shared" si="4"/>
        <v>5</v>
      </c>
      <c r="H26" s="42">
        <f t="shared" si="4"/>
        <v>2</v>
      </c>
    </row>
    <row r="27" spans="1:8">
      <c r="A27" s="26" t="s">
        <v>120</v>
      </c>
      <c r="B27" s="42">
        <f t="shared" si="4"/>
        <v>0</v>
      </c>
      <c r="C27" s="42">
        <f t="shared" si="4"/>
        <v>0</v>
      </c>
      <c r="D27" s="42">
        <f t="shared" si="4"/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8</v>
      </c>
    </row>
    <row r="28" spans="1:8">
      <c r="A28" s="26" t="s">
        <v>121</v>
      </c>
      <c r="B28" s="42">
        <f t="shared" si="4"/>
        <v>1</v>
      </c>
      <c r="C28" s="42">
        <f t="shared" si="4"/>
        <v>0</v>
      </c>
      <c r="D28" s="42">
        <f t="shared" si="4"/>
        <v>0</v>
      </c>
      <c r="E28" s="42">
        <f t="shared" si="4"/>
        <v>0</v>
      </c>
      <c r="F28" s="42">
        <f t="shared" si="4"/>
        <v>0</v>
      </c>
      <c r="G28" s="42">
        <f t="shared" si="4"/>
        <v>1</v>
      </c>
      <c r="H28" s="42">
        <f t="shared" si="4"/>
        <v>12</v>
      </c>
    </row>
    <row r="29" spans="1:8">
      <c r="A29" s="26" t="s">
        <v>122</v>
      </c>
      <c r="B29" s="42">
        <f t="shared" si="4"/>
        <v>0</v>
      </c>
      <c r="C29" s="42">
        <f t="shared" si="4"/>
        <v>0</v>
      </c>
      <c r="D29" s="42">
        <f t="shared" si="4"/>
        <v>0</v>
      </c>
      <c r="E29" s="42">
        <f t="shared" si="4"/>
        <v>0</v>
      </c>
      <c r="F29" s="42">
        <f t="shared" si="4"/>
        <v>0</v>
      </c>
      <c r="G29" s="42">
        <f t="shared" si="4"/>
        <v>0</v>
      </c>
      <c r="H29" s="42">
        <f t="shared" si="4"/>
        <v>10</v>
      </c>
    </row>
    <row r="30" spans="1:8">
      <c r="A30" s="26" t="s">
        <v>123</v>
      </c>
      <c r="B30" s="42">
        <f t="shared" si="4"/>
        <v>4</v>
      </c>
      <c r="C30" s="42">
        <f t="shared" si="4"/>
        <v>1</v>
      </c>
      <c r="D30" s="42">
        <f t="shared" si="4"/>
        <v>0</v>
      </c>
      <c r="E30" s="42">
        <f t="shared" si="4"/>
        <v>0</v>
      </c>
      <c r="F30" s="42">
        <f t="shared" si="4"/>
        <v>1</v>
      </c>
      <c r="G30" s="42">
        <f t="shared" si="4"/>
        <v>0</v>
      </c>
      <c r="H30" s="42">
        <f t="shared" si="4"/>
        <v>15</v>
      </c>
    </row>
    <row r="31" spans="1:8">
      <c r="A31" s="26" t="s">
        <v>124</v>
      </c>
      <c r="B31" s="42">
        <f t="shared" si="4"/>
        <v>6</v>
      </c>
      <c r="C31" s="42">
        <f t="shared" si="4"/>
        <v>5</v>
      </c>
      <c r="D31" s="42">
        <f t="shared" si="4"/>
        <v>0</v>
      </c>
      <c r="E31" s="42">
        <f t="shared" si="4"/>
        <v>0</v>
      </c>
      <c r="F31" s="42">
        <f t="shared" si="4"/>
        <v>5</v>
      </c>
      <c r="G31" s="42">
        <f t="shared" si="4"/>
        <v>5</v>
      </c>
      <c r="H31" s="42">
        <f t="shared" si="4"/>
        <v>7</v>
      </c>
    </row>
    <row r="32" spans="1:8">
      <c r="A32" s="26" t="s">
        <v>125</v>
      </c>
      <c r="B32" s="42">
        <f t="shared" si="4"/>
        <v>2</v>
      </c>
      <c r="C32" s="42">
        <f t="shared" si="4"/>
        <v>1</v>
      </c>
      <c r="D32" s="42">
        <f t="shared" si="4"/>
        <v>0</v>
      </c>
      <c r="E32" s="42">
        <f t="shared" si="4"/>
        <v>0</v>
      </c>
      <c r="F32" s="42">
        <f t="shared" si="4"/>
        <v>1</v>
      </c>
      <c r="G32" s="42">
        <f t="shared" si="4"/>
        <v>0</v>
      </c>
      <c r="H32" s="42">
        <f t="shared" si="4"/>
        <v>14</v>
      </c>
    </row>
    <row r="33" spans="1:8">
      <c r="A33" s="26" t="s">
        <v>126</v>
      </c>
      <c r="B33" s="42">
        <f t="shared" si="4"/>
        <v>1</v>
      </c>
      <c r="C33" s="42">
        <f t="shared" si="4"/>
        <v>0</v>
      </c>
      <c r="D33" s="42">
        <f t="shared" si="4"/>
        <v>0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1</v>
      </c>
    </row>
    <row r="34" spans="1:8">
      <c r="A34" s="26" t="s">
        <v>127</v>
      </c>
      <c r="B34" s="42">
        <f t="shared" si="4"/>
        <v>6</v>
      </c>
      <c r="C34" s="42">
        <f t="shared" si="4"/>
        <v>3</v>
      </c>
      <c r="D34" s="42">
        <f t="shared" si="4"/>
        <v>0</v>
      </c>
      <c r="E34" s="42">
        <f t="shared" si="4"/>
        <v>0</v>
      </c>
      <c r="F34" s="42">
        <f t="shared" si="4"/>
        <v>4</v>
      </c>
      <c r="G34" s="42">
        <f t="shared" si="4"/>
        <v>3</v>
      </c>
      <c r="H34" s="42">
        <f t="shared" si="4"/>
        <v>5</v>
      </c>
    </row>
    <row r="35" spans="1:8">
      <c r="A35" s="26" t="s">
        <v>128</v>
      </c>
      <c r="B35" s="42">
        <f t="shared" si="4"/>
        <v>3</v>
      </c>
      <c r="C35" s="42">
        <f t="shared" si="4"/>
        <v>1</v>
      </c>
      <c r="D35" s="42">
        <f t="shared" si="4"/>
        <v>0</v>
      </c>
      <c r="E35" s="42">
        <f t="shared" si="4"/>
        <v>0</v>
      </c>
      <c r="F35" s="42">
        <f t="shared" si="4"/>
        <v>1</v>
      </c>
      <c r="G35" s="42">
        <f t="shared" si="4"/>
        <v>0</v>
      </c>
      <c r="H35" s="42">
        <f t="shared" si="4"/>
        <v>4</v>
      </c>
    </row>
    <row r="36" spans="1:8">
      <c r="A36" s="26" t="s">
        <v>129</v>
      </c>
      <c r="B36" s="42">
        <f t="shared" si="4"/>
        <v>1</v>
      </c>
      <c r="C36" s="42">
        <f t="shared" si="4"/>
        <v>1</v>
      </c>
      <c r="D36" s="42">
        <f t="shared" si="4"/>
        <v>1</v>
      </c>
      <c r="E36" s="42">
        <f t="shared" si="4"/>
        <v>0</v>
      </c>
      <c r="F36" s="42">
        <f t="shared" si="4"/>
        <v>3</v>
      </c>
      <c r="G36" s="42">
        <f t="shared" si="4"/>
        <v>1</v>
      </c>
      <c r="H36" s="42">
        <f t="shared" si="4"/>
        <v>12</v>
      </c>
    </row>
    <row r="37" spans="1:8">
      <c r="A37" s="26" t="s">
        <v>130</v>
      </c>
      <c r="B37" s="42">
        <f t="shared" si="4"/>
        <v>7</v>
      </c>
      <c r="C37" s="42">
        <f t="shared" si="4"/>
        <v>2</v>
      </c>
      <c r="D37" s="42">
        <f t="shared" si="4"/>
        <v>0</v>
      </c>
      <c r="E37" s="42">
        <f t="shared" si="4"/>
        <v>0</v>
      </c>
      <c r="F37" s="42">
        <f t="shared" si="4"/>
        <v>2</v>
      </c>
      <c r="G37" s="42">
        <f t="shared" si="4"/>
        <v>0</v>
      </c>
      <c r="H37" s="42">
        <f t="shared" si="4"/>
        <v>7</v>
      </c>
    </row>
    <row r="38" spans="1:8">
      <c r="A38" s="26" t="s">
        <v>131</v>
      </c>
      <c r="B38" s="42">
        <f t="shared" si="4"/>
        <v>4</v>
      </c>
      <c r="C38" s="42">
        <f t="shared" si="4"/>
        <v>1</v>
      </c>
      <c r="D38" s="42">
        <f t="shared" si="4"/>
        <v>0</v>
      </c>
      <c r="E38" s="42">
        <f t="shared" si="4"/>
        <v>0</v>
      </c>
      <c r="F38" s="42">
        <f t="shared" si="4"/>
        <v>1</v>
      </c>
      <c r="G38" s="42">
        <f t="shared" si="4"/>
        <v>1</v>
      </c>
      <c r="H38" s="42">
        <f t="shared" si="4"/>
        <v>9</v>
      </c>
    </row>
    <row r="39" spans="1:8">
      <c r="A39" s="26" t="s">
        <v>132</v>
      </c>
      <c r="B39" s="42">
        <f t="shared" si="4"/>
        <v>10</v>
      </c>
      <c r="C39" s="42">
        <f t="shared" si="4"/>
        <v>9</v>
      </c>
      <c r="D39" s="42">
        <f t="shared" si="4"/>
        <v>0</v>
      </c>
      <c r="E39" s="42">
        <f t="shared" si="4"/>
        <v>0</v>
      </c>
      <c r="F39" s="42">
        <f t="shared" si="4"/>
        <v>16</v>
      </c>
      <c r="G39" s="42">
        <f t="shared" si="4"/>
        <v>0</v>
      </c>
      <c r="H39" s="42">
        <f t="shared" si="4"/>
        <v>16</v>
      </c>
    </row>
    <row r="40" spans="1:8">
      <c r="A40" s="26" t="s">
        <v>133</v>
      </c>
      <c r="B40" s="42">
        <f>SUM(B86,B123)</f>
        <v>2</v>
      </c>
      <c r="C40" s="42">
        <f t="shared" ref="C40:H40" si="6">SUM(C86,C123)</f>
        <v>2</v>
      </c>
      <c r="D40" s="42">
        <f t="shared" si="6"/>
        <v>0</v>
      </c>
      <c r="E40" s="42">
        <f t="shared" si="6"/>
        <v>0</v>
      </c>
      <c r="F40" s="42">
        <f t="shared" si="6"/>
        <v>2</v>
      </c>
      <c r="G40" s="42">
        <f t="shared" si="6"/>
        <v>1</v>
      </c>
      <c r="H40" s="42">
        <f t="shared" si="6"/>
        <v>13</v>
      </c>
    </row>
    <row r="41" spans="1:8">
      <c r="A41" s="13" t="s">
        <v>105</v>
      </c>
      <c r="B41" s="42">
        <f t="shared" si="4"/>
        <v>7</v>
      </c>
      <c r="C41" s="42">
        <f t="shared" si="4"/>
        <v>3</v>
      </c>
      <c r="D41" s="42">
        <f t="shared" si="4"/>
        <v>0</v>
      </c>
      <c r="E41" s="42">
        <f t="shared" ref="E41:H41" si="7">SUM(E87,E124)</f>
        <v>0</v>
      </c>
      <c r="F41" s="42">
        <f t="shared" si="7"/>
        <v>3</v>
      </c>
      <c r="G41" s="42">
        <f t="shared" si="7"/>
        <v>7</v>
      </c>
      <c r="H41" s="42">
        <f t="shared" si="7"/>
        <v>10</v>
      </c>
    </row>
    <row r="42" spans="1:8">
      <c r="A42" s="26" t="s">
        <v>134</v>
      </c>
      <c r="B42" s="42">
        <f t="shared" si="4"/>
        <v>0</v>
      </c>
      <c r="C42" s="42">
        <f t="shared" ref="C42:H42" si="8">SUM(C88,C125)</f>
        <v>0</v>
      </c>
      <c r="D42" s="42">
        <f t="shared" si="8"/>
        <v>0</v>
      </c>
      <c r="E42" s="42">
        <f t="shared" si="8"/>
        <v>0</v>
      </c>
      <c r="F42" s="42">
        <f t="shared" si="8"/>
        <v>0</v>
      </c>
      <c r="G42" s="42">
        <f t="shared" si="8"/>
        <v>0</v>
      </c>
      <c r="H42" s="42">
        <f t="shared" si="8"/>
        <v>8</v>
      </c>
    </row>
    <row r="43" spans="1:8">
      <c r="A43" s="26" t="s">
        <v>135</v>
      </c>
      <c r="B43" s="42">
        <f t="shared" si="4"/>
        <v>8</v>
      </c>
      <c r="C43" s="42">
        <f t="shared" ref="C43:H43" si="9">SUM(C89,C126)</f>
        <v>0</v>
      </c>
      <c r="D43" s="42">
        <f t="shared" si="9"/>
        <v>0</v>
      </c>
      <c r="E43" s="42">
        <f t="shared" si="9"/>
        <v>0</v>
      </c>
      <c r="F43" s="42">
        <f t="shared" si="9"/>
        <v>0</v>
      </c>
      <c r="G43" s="42">
        <f t="shared" si="9"/>
        <v>0</v>
      </c>
      <c r="H43" s="42">
        <f t="shared" si="9"/>
        <v>7</v>
      </c>
    </row>
    <row r="44" spans="1:8">
      <c r="A44" s="26" t="s">
        <v>136</v>
      </c>
      <c r="B44" s="42">
        <f t="shared" si="4"/>
        <v>9</v>
      </c>
      <c r="C44" s="42">
        <f t="shared" ref="C44:H44" si="10">SUM(C90,C127)</f>
        <v>3</v>
      </c>
      <c r="D44" s="42">
        <f t="shared" si="10"/>
        <v>0</v>
      </c>
      <c r="E44" s="42">
        <f t="shared" si="10"/>
        <v>0</v>
      </c>
      <c r="F44" s="42">
        <f t="shared" si="10"/>
        <v>3</v>
      </c>
      <c r="G44" s="42">
        <f t="shared" si="10"/>
        <v>0</v>
      </c>
      <c r="H44" s="42">
        <f t="shared" si="10"/>
        <v>7</v>
      </c>
    </row>
    <row r="45" spans="1:8">
      <c r="A45" s="26" t="s">
        <v>137</v>
      </c>
      <c r="B45" s="42">
        <f t="shared" si="4"/>
        <v>7</v>
      </c>
      <c r="C45" s="42">
        <f t="shared" ref="C45:H45" si="11">SUM(C91,C128)</f>
        <v>0</v>
      </c>
      <c r="D45" s="42">
        <f t="shared" si="11"/>
        <v>0</v>
      </c>
      <c r="E45" s="42">
        <f t="shared" si="11"/>
        <v>0</v>
      </c>
      <c r="F45" s="42">
        <f t="shared" si="11"/>
        <v>0</v>
      </c>
      <c r="G45" s="42">
        <f t="shared" si="11"/>
        <v>0</v>
      </c>
      <c r="H45" s="42">
        <f t="shared" si="11"/>
        <v>2</v>
      </c>
    </row>
    <row r="46" spans="1:8">
      <c r="A46" s="26" t="s">
        <v>138</v>
      </c>
      <c r="B46" s="42">
        <f t="shared" si="4"/>
        <v>2</v>
      </c>
      <c r="C46" s="42">
        <f t="shared" ref="C46:H46" si="12">SUM(C92,C129)</f>
        <v>1</v>
      </c>
      <c r="D46" s="42">
        <f t="shared" si="12"/>
        <v>0</v>
      </c>
      <c r="E46" s="42">
        <f t="shared" si="12"/>
        <v>0</v>
      </c>
      <c r="F46" s="42">
        <f t="shared" si="12"/>
        <v>1</v>
      </c>
      <c r="G46" s="42">
        <f t="shared" si="12"/>
        <v>0</v>
      </c>
      <c r="H46" s="42">
        <f t="shared" si="12"/>
        <v>14</v>
      </c>
    </row>
    <row r="47" spans="1:8">
      <c r="A47" s="26" t="s">
        <v>139</v>
      </c>
      <c r="B47" s="42">
        <f>SUM(B93,B130)</f>
        <v>9</v>
      </c>
      <c r="C47" s="42">
        <f t="shared" ref="C47:H47" si="13">SUM(C93,C130)</f>
        <v>9</v>
      </c>
      <c r="D47" s="42">
        <f t="shared" si="13"/>
        <v>0</v>
      </c>
      <c r="E47" s="42">
        <f t="shared" si="13"/>
        <v>0</v>
      </c>
      <c r="F47" s="42">
        <f t="shared" si="13"/>
        <v>9</v>
      </c>
      <c r="G47" s="42">
        <f t="shared" si="13"/>
        <v>0</v>
      </c>
      <c r="H47" s="42">
        <f t="shared" si="13"/>
        <v>15</v>
      </c>
    </row>
    <row r="48" spans="1:8">
      <c r="A48" s="26" t="s">
        <v>140</v>
      </c>
      <c r="B48" s="42">
        <f t="shared" si="4"/>
        <v>8</v>
      </c>
      <c r="C48" s="42">
        <f t="shared" ref="C48:H48" si="14">SUM(C94,C131)</f>
        <v>5</v>
      </c>
      <c r="D48" s="42">
        <f t="shared" si="14"/>
        <v>0</v>
      </c>
      <c r="E48" s="42">
        <f t="shared" si="14"/>
        <v>0</v>
      </c>
      <c r="F48" s="42">
        <f t="shared" si="14"/>
        <v>5</v>
      </c>
      <c r="G48" s="42">
        <f t="shared" si="14"/>
        <v>0</v>
      </c>
      <c r="H48" s="42">
        <f t="shared" si="14"/>
        <v>8</v>
      </c>
    </row>
    <row r="49" spans="1:8">
      <c r="A49" s="26" t="s">
        <v>141</v>
      </c>
      <c r="B49" s="42">
        <f t="shared" si="4"/>
        <v>0</v>
      </c>
      <c r="C49" s="42">
        <f t="shared" ref="C49:H49" si="15">SUM(C95,C132)</f>
        <v>0</v>
      </c>
      <c r="D49" s="42">
        <f t="shared" si="15"/>
        <v>0</v>
      </c>
      <c r="E49" s="42">
        <f t="shared" si="15"/>
        <v>0</v>
      </c>
      <c r="F49" s="42">
        <f t="shared" si="15"/>
        <v>0</v>
      </c>
      <c r="G49" s="42">
        <f t="shared" si="15"/>
        <v>0</v>
      </c>
      <c r="H49" s="42">
        <f t="shared" si="15"/>
        <v>0</v>
      </c>
    </row>
    <row r="50" spans="1:8">
      <c r="A50" s="26"/>
      <c r="B50" s="36"/>
      <c r="C50" s="36"/>
      <c r="D50" s="36"/>
      <c r="E50" s="36"/>
      <c r="F50" s="36"/>
      <c r="G50" s="42"/>
      <c r="H50" s="36"/>
    </row>
    <row r="51" spans="1:8" ht="24">
      <c r="A51" s="101" t="s">
        <v>83</v>
      </c>
      <c r="B51" s="114">
        <f>SUM(B52,B58)</f>
        <v>83</v>
      </c>
      <c r="C51" s="114">
        <f t="shared" ref="C51:G51" si="16">SUM(C52,C58)</f>
        <v>29</v>
      </c>
      <c r="D51" s="114">
        <f t="shared" si="16"/>
        <v>1</v>
      </c>
      <c r="E51" s="114">
        <f t="shared" si="16"/>
        <v>0</v>
      </c>
      <c r="F51" s="114">
        <f t="shared" si="16"/>
        <v>29</v>
      </c>
      <c r="G51" s="114">
        <f t="shared" si="16"/>
        <v>0</v>
      </c>
      <c r="H51" s="114">
        <f>SUM(H52,H58)</f>
        <v>106</v>
      </c>
    </row>
    <row r="52" spans="1:8">
      <c r="A52" s="26" t="s">
        <v>142</v>
      </c>
      <c r="B52" s="82">
        <f>SUM(B53:B57)</f>
        <v>83</v>
      </c>
      <c r="C52" s="82">
        <f t="shared" ref="C52:H52" si="17">SUM(C53:C57)</f>
        <v>29</v>
      </c>
      <c r="D52" s="82">
        <f t="shared" si="17"/>
        <v>1</v>
      </c>
      <c r="E52" s="82">
        <f t="shared" si="17"/>
        <v>0</v>
      </c>
      <c r="F52" s="82">
        <f t="shared" si="17"/>
        <v>29</v>
      </c>
      <c r="G52" s="82">
        <f t="shared" si="17"/>
        <v>0</v>
      </c>
      <c r="H52" s="82">
        <f t="shared" si="17"/>
        <v>91</v>
      </c>
    </row>
    <row r="53" spans="1:8">
      <c r="A53" s="26" t="s">
        <v>143</v>
      </c>
      <c r="B53" s="36">
        <v>15</v>
      </c>
      <c r="C53" s="36">
        <v>6</v>
      </c>
      <c r="D53" s="36">
        <v>0</v>
      </c>
      <c r="E53" s="36">
        <v>0</v>
      </c>
      <c r="F53" s="36">
        <v>6</v>
      </c>
      <c r="G53" s="42">
        <v>0</v>
      </c>
      <c r="H53" s="36">
        <v>17</v>
      </c>
    </row>
    <row r="54" spans="1:8">
      <c r="A54" s="26" t="s">
        <v>144</v>
      </c>
      <c r="B54" s="36">
        <v>20</v>
      </c>
      <c r="C54" s="36">
        <v>5</v>
      </c>
      <c r="D54" s="36">
        <v>1</v>
      </c>
      <c r="E54" s="36">
        <v>0</v>
      </c>
      <c r="F54" s="36">
        <v>5</v>
      </c>
      <c r="G54" s="36">
        <v>0</v>
      </c>
      <c r="H54" s="36">
        <v>23</v>
      </c>
    </row>
    <row r="55" spans="1:8">
      <c r="A55" s="26" t="s">
        <v>145</v>
      </c>
      <c r="B55" s="60">
        <v>14</v>
      </c>
      <c r="C55" s="60">
        <v>4</v>
      </c>
      <c r="D55" s="60">
        <v>0</v>
      </c>
      <c r="E55" s="60">
        <v>0</v>
      </c>
      <c r="F55" s="60">
        <v>4</v>
      </c>
      <c r="G55" s="60">
        <v>0</v>
      </c>
      <c r="H55" s="60">
        <v>19</v>
      </c>
    </row>
    <row r="56" spans="1:8">
      <c r="A56" s="26" t="s">
        <v>146</v>
      </c>
      <c r="B56" s="60">
        <v>10</v>
      </c>
      <c r="C56" s="60">
        <v>6</v>
      </c>
      <c r="D56" s="60">
        <v>0</v>
      </c>
      <c r="E56" s="60">
        <v>0</v>
      </c>
      <c r="F56" s="60">
        <v>6</v>
      </c>
      <c r="G56" s="60">
        <v>0</v>
      </c>
      <c r="H56" s="60">
        <v>15</v>
      </c>
    </row>
    <row r="57" spans="1:8">
      <c r="A57" s="26" t="s">
        <v>147</v>
      </c>
      <c r="B57" s="60">
        <v>24</v>
      </c>
      <c r="C57" s="60">
        <v>8</v>
      </c>
      <c r="D57" s="60">
        <v>0</v>
      </c>
      <c r="E57" s="60">
        <v>0</v>
      </c>
      <c r="F57" s="60">
        <v>8</v>
      </c>
      <c r="G57" s="60">
        <v>0</v>
      </c>
      <c r="H57" s="60">
        <v>17</v>
      </c>
    </row>
    <row r="58" spans="1:8">
      <c r="A58" s="26" t="s">
        <v>148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15</v>
      </c>
    </row>
    <row r="59" spans="1:8">
      <c r="A59" s="26"/>
      <c r="B59" s="102"/>
      <c r="C59" s="102"/>
      <c r="D59" s="102"/>
      <c r="E59" s="102"/>
      <c r="F59" s="102"/>
      <c r="G59" s="102"/>
      <c r="H59" s="102"/>
    </row>
    <row r="60" spans="1:8" ht="26.25" customHeight="1">
      <c r="A60" s="103" t="s">
        <v>27</v>
      </c>
      <c r="B60" s="113">
        <f>SUM(B61:B95)</f>
        <v>47</v>
      </c>
      <c r="C60" s="113">
        <f t="shared" ref="C60:H60" si="18">SUM(C61:C95)</f>
        <v>24</v>
      </c>
      <c r="D60" s="113">
        <f t="shared" si="18"/>
        <v>1</v>
      </c>
      <c r="E60" s="113">
        <f t="shared" si="18"/>
        <v>0</v>
      </c>
      <c r="F60" s="113">
        <f t="shared" si="18"/>
        <v>26</v>
      </c>
      <c r="G60" s="113">
        <f t="shared" si="18"/>
        <v>12</v>
      </c>
      <c r="H60" s="113">
        <f t="shared" si="18"/>
        <v>79</v>
      </c>
    </row>
    <row r="61" spans="1:8">
      <c r="A61" s="26" t="s">
        <v>107</v>
      </c>
      <c r="B61" s="42">
        <v>3</v>
      </c>
      <c r="C61" s="42">
        <v>3</v>
      </c>
      <c r="D61" s="42">
        <v>0</v>
      </c>
      <c r="E61" s="42">
        <v>0</v>
      </c>
      <c r="F61" s="42">
        <v>3</v>
      </c>
      <c r="G61" s="42">
        <v>0</v>
      </c>
      <c r="H61" s="36">
        <v>1</v>
      </c>
    </row>
    <row r="62" spans="1:8">
      <c r="A62" s="26" t="s">
        <v>108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36">
        <v>2</v>
      </c>
    </row>
    <row r="63" spans="1:8">
      <c r="A63" s="26" t="s">
        <v>110</v>
      </c>
      <c r="B63" s="36">
        <v>0</v>
      </c>
      <c r="C63" s="42">
        <v>0</v>
      </c>
      <c r="D63" s="36">
        <v>0</v>
      </c>
      <c r="E63" s="36">
        <v>0</v>
      </c>
      <c r="F63" s="42">
        <v>0</v>
      </c>
      <c r="G63" s="42">
        <v>0</v>
      </c>
      <c r="H63" s="36">
        <v>2</v>
      </c>
    </row>
    <row r="64" spans="1:8">
      <c r="A64" s="26" t="s">
        <v>111</v>
      </c>
      <c r="B64" s="42">
        <v>1</v>
      </c>
      <c r="C64" s="42">
        <v>1</v>
      </c>
      <c r="D64" s="42">
        <v>0</v>
      </c>
      <c r="E64" s="42">
        <v>0</v>
      </c>
      <c r="F64" s="42">
        <v>1</v>
      </c>
      <c r="G64" s="42">
        <v>0</v>
      </c>
      <c r="H64" s="36">
        <v>4</v>
      </c>
    </row>
    <row r="65" spans="1:8">
      <c r="A65" s="26" t="s">
        <v>112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36">
        <v>1</v>
      </c>
    </row>
    <row r="66" spans="1:8">
      <c r="A66" s="26" t="s">
        <v>113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36">
        <v>2</v>
      </c>
    </row>
    <row r="67" spans="1:8">
      <c r="A67" s="26" t="s">
        <v>114</v>
      </c>
      <c r="B67" s="42">
        <v>3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36">
        <v>0</v>
      </c>
    </row>
    <row r="68" spans="1:8">
      <c r="A68" s="26" t="s">
        <v>115</v>
      </c>
      <c r="B68" s="42">
        <v>3</v>
      </c>
      <c r="C68" s="42">
        <v>2</v>
      </c>
      <c r="D68" s="42">
        <v>0</v>
      </c>
      <c r="E68" s="42">
        <v>0</v>
      </c>
      <c r="F68" s="42">
        <v>2</v>
      </c>
      <c r="G68" s="42">
        <v>4</v>
      </c>
      <c r="H68" s="36">
        <v>3</v>
      </c>
    </row>
    <row r="69" spans="1:8">
      <c r="A69" s="26" t="s">
        <v>116</v>
      </c>
      <c r="B69" s="42">
        <v>2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36">
        <v>1</v>
      </c>
    </row>
    <row r="70" spans="1:8">
      <c r="A70" s="26" t="s">
        <v>117</v>
      </c>
      <c r="B70" s="36">
        <v>0</v>
      </c>
      <c r="C70" s="42">
        <v>0</v>
      </c>
      <c r="D70" s="36">
        <v>0</v>
      </c>
      <c r="E70" s="36">
        <v>0</v>
      </c>
      <c r="F70" s="42">
        <v>0</v>
      </c>
      <c r="G70" s="42">
        <v>0</v>
      </c>
      <c r="H70" s="36">
        <v>1</v>
      </c>
    </row>
    <row r="71" spans="1:8">
      <c r="A71" s="26" t="s">
        <v>118</v>
      </c>
      <c r="B71" s="36">
        <v>3</v>
      </c>
      <c r="C71" s="42">
        <v>1</v>
      </c>
      <c r="D71" s="36">
        <v>0</v>
      </c>
      <c r="E71" s="36">
        <v>0</v>
      </c>
      <c r="F71" s="42">
        <v>1</v>
      </c>
      <c r="G71" s="42">
        <v>0</v>
      </c>
      <c r="H71" s="36">
        <v>1</v>
      </c>
    </row>
    <row r="72" spans="1:8">
      <c r="A72" s="26" t="s">
        <v>119</v>
      </c>
      <c r="B72" s="36">
        <v>0</v>
      </c>
      <c r="C72" s="42">
        <v>0</v>
      </c>
      <c r="D72" s="36">
        <v>0</v>
      </c>
      <c r="E72" s="36">
        <v>0</v>
      </c>
      <c r="F72" s="42">
        <v>0</v>
      </c>
      <c r="G72" s="42">
        <v>0</v>
      </c>
      <c r="H72" s="36">
        <v>0</v>
      </c>
    </row>
    <row r="73" spans="1:8">
      <c r="A73" s="26" t="s">
        <v>120</v>
      </c>
      <c r="B73" s="36">
        <v>0</v>
      </c>
      <c r="C73" s="42">
        <v>0</v>
      </c>
      <c r="D73" s="36">
        <v>0</v>
      </c>
      <c r="E73" s="36">
        <v>0</v>
      </c>
      <c r="F73" s="42">
        <v>0</v>
      </c>
      <c r="G73" s="42">
        <v>0</v>
      </c>
      <c r="H73" s="36">
        <v>1</v>
      </c>
    </row>
    <row r="74" spans="1:8">
      <c r="A74" s="26" t="s">
        <v>121</v>
      </c>
      <c r="B74" s="36">
        <v>1</v>
      </c>
      <c r="C74" s="42">
        <v>0</v>
      </c>
      <c r="D74" s="36">
        <v>0</v>
      </c>
      <c r="E74" s="36">
        <v>0</v>
      </c>
      <c r="F74" s="42">
        <v>0</v>
      </c>
      <c r="G74" s="42">
        <v>1</v>
      </c>
      <c r="H74" s="36">
        <v>3</v>
      </c>
    </row>
    <row r="75" spans="1:8">
      <c r="A75" s="26" t="s">
        <v>122</v>
      </c>
      <c r="B75" s="36">
        <v>0</v>
      </c>
      <c r="C75" s="42">
        <v>0</v>
      </c>
      <c r="D75" s="36">
        <v>0</v>
      </c>
      <c r="E75" s="36">
        <v>0</v>
      </c>
      <c r="F75" s="42">
        <v>0</v>
      </c>
      <c r="G75" s="42">
        <v>0</v>
      </c>
      <c r="H75" s="36">
        <v>4</v>
      </c>
    </row>
    <row r="76" spans="1:8">
      <c r="A76" s="26" t="s">
        <v>123</v>
      </c>
      <c r="B76" s="36">
        <v>1</v>
      </c>
      <c r="C76" s="42">
        <v>1</v>
      </c>
      <c r="D76" s="36">
        <v>0</v>
      </c>
      <c r="E76" s="36">
        <v>0</v>
      </c>
      <c r="F76" s="42">
        <v>1</v>
      </c>
      <c r="G76" s="42">
        <v>0</v>
      </c>
      <c r="H76" s="36">
        <v>2</v>
      </c>
    </row>
    <row r="77" spans="1:8">
      <c r="A77" s="26" t="s">
        <v>124</v>
      </c>
      <c r="B77" s="42">
        <v>1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36">
        <v>2</v>
      </c>
    </row>
    <row r="78" spans="1:8">
      <c r="A78" s="26" t="s">
        <v>125</v>
      </c>
      <c r="B78" s="42">
        <v>1</v>
      </c>
      <c r="C78" s="42">
        <v>1</v>
      </c>
      <c r="D78" s="42">
        <v>0</v>
      </c>
      <c r="E78" s="42">
        <v>0</v>
      </c>
      <c r="F78" s="42">
        <v>1</v>
      </c>
      <c r="G78" s="42">
        <v>0</v>
      </c>
      <c r="H78" s="36">
        <v>3</v>
      </c>
    </row>
    <row r="79" spans="1:8" s="65" customFormat="1">
      <c r="A79" s="81" t="s">
        <v>126</v>
      </c>
      <c r="B79" s="173">
        <v>1</v>
      </c>
      <c r="C79" s="173">
        <v>0</v>
      </c>
      <c r="D79" s="173">
        <v>0</v>
      </c>
      <c r="E79" s="173">
        <v>0</v>
      </c>
      <c r="F79" s="173">
        <v>0</v>
      </c>
      <c r="G79" s="173">
        <v>0</v>
      </c>
      <c r="H79" s="173">
        <v>1</v>
      </c>
    </row>
    <row r="80" spans="1:8">
      <c r="A80" s="26" t="s">
        <v>127</v>
      </c>
      <c r="B80" s="42">
        <v>2</v>
      </c>
      <c r="C80" s="42">
        <v>1</v>
      </c>
      <c r="D80" s="42">
        <v>0</v>
      </c>
      <c r="E80" s="42">
        <v>0</v>
      </c>
      <c r="F80" s="42">
        <v>1</v>
      </c>
      <c r="G80" s="42">
        <v>1</v>
      </c>
      <c r="H80" s="36">
        <v>0</v>
      </c>
    </row>
    <row r="81" spans="1:8">
      <c r="A81" s="26" t="s">
        <v>128</v>
      </c>
      <c r="B81" s="36">
        <v>2</v>
      </c>
      <c r="C81" s="36">
        <v>1</v>
      </c>
      <c r="D81" s="36">
        <v>0</v>
      </c>
      <c r="E81" s="36">
        <v>0</v>
      </c>
      <c r="F81" s="42">
        <v>1</v>
      </c>
      <c r="G81" s="42">
        <v>0</v>
      </c>
      <c r="H81" s="36">
        <v>1</v>
      </c>
    </row>
    <row r="82" spans="1:8">
      <c r="A82" s="26" t="s">
        <v>129</v>
      </c>
      <c r="B82" s="42">
        <v>1</v>
      </c>
      <c r="C82" s="42">
        <v>1</v>
      </c>
      <c r="D82" s="42">
        <v>1</v>
      </c>
      <c r="E82" s="42">
        <v>0</v>
      </c>
      <c r="F82" s="42">
        <v>3</v>
      </c>
      <c r="G82" s="42">
        <v>1</v>
      </c>
      <c r="H82" s="36">
        <v>7</v>
      </c>
    </row>
    <row r="83" spans="1:8">
      <c r="A83" s="26" t="s">
        <v>130</v>
      </c>
      <c r="B83" s="36">
        <v>1</v>
      </c>
      <c r="C83" s="36">
        <v>0</v>
      </c>
      <c r="D83" s="36">
        <v>0</v>
      </c>
      <c r="E83" s="36">
        <v>0</v>
      </c>
      <c r="F83" s="42">
        <v>0</v>
      </c>
      <c r="G83" s="42">
        <v>0</v>
      </c>
      <c r="H83" s="36">
        <v>2</v>
      </c>
    </row>
    <row r="84" spans="1:8">
      <c r="A84" s="26" t="s">
        <v>131</v>
      </c>
      <c r="B84" s="36">
        <v>1</v>
      </c>
      <c r="C84" s="36">
        <v>1</v>
      </c>
      <c r="D84" s="36">
        <v>0</v>
      </c>
      <c r="E84" s="36">
        <v>0</v>
      </c>
      <c r="F84" s="42">
        <v>1</v>
      </c>
      <c r="G84" s="42">
        <v>0</v>
      </c>
      <c r="H84" s="36">
        <v>3</v>
      </c>
    </row>
    <row r="85" spans="1:8">
      <c r="A85" s="26" t="s">
        <v>132</v>
      </c>
      <c r="B85" s="36">
        <v>2</v>
      </c>
      <c r="C85" s="36">
        <v>2</v>
      </c>
      <c r="D85" s="36">
        <v>0</v>
      </c>
      <c r="E85" s="36">
        <v>0</v>
      </c>
      <c r="F85" s="42">
        <v>2</v>
      </c>
      <c r="G85" s="42">
        <v>0</v>
      </c>
      <c r="H85" s="36">
        <v>3</v>
      </c>
    </row>
    <row r="86" spans="1:8">
      <c r="A86" s="26" t="s">
        <v>133</v>
      </c>
      <c r="B86" s="36">
        <v>1</v>
      </c>
      <c r="C86" s="36">
        <v>1</v>
      </c>
      <c r="D86" s="36">
        <v>0</v>
      </c>
      <c r="E86" s="36">
        <v>0</v>
      </c>
      <c r="F86" s="42">
        <v>1</v>
      </c>
      <c r="G86" s="42">
        <v>1</v>
      </c>
      <c r="H86" s="36">
        <v>6</v>
      </c>
    </row>
    <row r="87" spans="1:8">
      <c r="A87" s="13" t="s">
        <v>105</v>
      </c>
      <c r="B87" s="42">
        <v>4</v>
      </c>
      <c r="C87" s="42">
        <v>2</v>
      </c>
      <c r="D87" s="42">
        <v>0</v>
      </c>
      <c r="E87" s="42">
        <v>0</v>
      </c>
      <c r="F87" s="42">
        <v>2</v>
      </c>
      <c r="G87" s="42">
        <v>4</v>
      </c>
      <c r="H87" s="36">
        <v>3</v>
      </c>
    </row>
    <row r="88" spans="1:8">
      <c r="A88" s="26" t="s">
        <v>134</v>
      </c>
      <c r="B88" s="36">
        <v>0</v>
      </c>
      <c r="C88" s="36">
        <v>0</v>
      </c>
      <c r="D88" s="36">
        <v>0</v>
      </c>
      <c r="E88" s="36">
        <v>0</v>
      </c>
      <c r="F88" s="42">
        <v>0</v>
      </c>
      <c r="G88" s="42">
        <v>0</v>
      </c>
      <c r="H88" s="36">
        <v>2</v>
      </c>
    </row>
    <row r="89" spans="1:8">
      <c r="A89" s="26" t="s">
        <v>135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36">
        <v>1</v>
      </c>
    </row>
    <row r="90" spans="1:8">
      <c r="A90" s="26" t="s">
        <v>136</v>
      </c>
      <c r="B90" s="42">
        <v>4</v>
      </c>
      <c r="C90" s="42">
        <v>1</v>
      </c>
      <c r="D90" s="42">
        <v>0</v>
      </c>
      <c r="E90" s="42">
        <v>0</v>
      </c>
      <c r="F90" s="42">
        <v>1</v>
      </c>
      <c r="G90" s="42">
        <v>0</v>
      </c>
      <c r="H90" s="36">
        <v>3</v>
      </c>
    </row>
    <row r="91" spans="1:8">
      <c r="A91" s="26" t="s">
        <v>137</v>
      </c>
      <c r="B91" s="36">
        <v>1</v>
      </c>
      <c r="C91" s="36">
        <v>0</v>
      </c>
      <c r="D91" s="36">
        <v>0</v>
      </c>
      <c r="E91" s="36">
        <v>0</v>
      </c>
      <c r="F91" s="42">
        <v>0</v>
      </c>
      <c r="G91" s="42">
        <v>0</v>
      </c>
      <c r="H91" s="36">
        <v>0</v>
      </c>
    </row>
    <row r="92" spans="1:8">
      <c r="A92" s="26" t="s">
        <v>138</v>
      </c>
      <c r="B92" s="36">
        <v>1</v>
      </c>
      <c r="C92" s="36">
        <v>0</v>
      </c>
      <c r="D92" s="36">
        <v>0</v>
      </c>
      <c r="E92" s="36">
        <v>0</v>
      </c>
      <c r="F92" s="42">
        <v>0</v>
      </c>
      <c r="G92" s="42">
        <v>0</v>
      </c>
      <c r="H92" s="36">
        <v>7</v>
      </c>
    </row>
    <row r="93" spans="1:8">
      <c r="A93" s="26" t="s">
        <v>139</v>
      </c>
      <c r="B93" s="42">
        <v>3</v>
      </c>
      <c r="C93" s="42">
        <v>3</v>
      </c>
      <c r="D93" s="42">
        <v>0</v>
      </c>
      <c r="E93" s="42">
        <v>0</v>
      </c>
      <c r="F93" s="42">
        <v>3</v>
      </c>
      <c r="G93" s="42">
        <v>0</v>
      </c>
      <c r="H93" s="36">
        <v>5</v>
      </c>
    </row>
    <row r="94" spans="1:8" ht="15.75" customHeight="1">
      <c r="A94" s="26" t="s">
        <v>140</v>
      </c>
      <c r="B94" s="42">
        <v>4</v>
      </c>
      <c r="C94" s="42">
        <v>2</v>
      </c>
      <c r="D94" s="42">
        <v>0</v>
      </c>
      <c r="E94" s="42">
        <v>0</v>
      </c>
      <c r="F94" s="42">
        <v>2</v>
      </c>
      <c r="G94" s="42">
        <v>0</v>
      </c>
      <c r="H94" s="36">
        <v>2</v>
      </c>
    </row>
    <row r="95" spans="1:8">
      <c r="A95" s="26" t="s">
        <v>141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36">
        <v>0</v>
      </c>
    </row>
    <row r="96" spans="1:8">
      <c r="A96" s="26"/>
      <c r="B96" s="42"/>
      <c r="C96" s="42"/>
      <c r="D96" s="42"/>
      <c r="E96" s="42"/>
      <c r="F96" s="42"/>
      <c r="G96" s="42"/>
      <c r="H96" s="36"/>
    </row>
    <row r="97" spans="1:8" ht="26.25" customHeight="1">
      <c r="A97" s="103" t="s">
        <v>40</v>
      </c>
      <c r="B97" s="113">
        <f>SUM(B98:B132)</f>
        <v>115</v>
      </c>
      <c r="C97" s="113">
        <f t="shared" ref="C97:H97" si="19">SUM(C98:C132)</f>
        <v>59</v>
      </c>
      <c r="D97" s="113">
        <f t="shared" si="19"/>
        <v>0</v>
      </c>
      <c r="E97" s="113">
        <f t="shared" si="19"/>
        <v>0</v>
      </c>
      <c r="F97" s="113">
        <f t="shared" si="19"/>
        <v>69</v>
      </c>
      <c r="G97" s="113">
        <f t="shared" si="19"/>
        <v>23</v>
      </c>
      <c r="H97" s="113">
        <f t="shared" si="19"/>
        <v>225</v>
      </c>
    </row>
    <row r="98" spans="1:8">
      <c r="A98" s="26" t="s">
        <v>107</v>
      </c>
      <c r="B98" s="42">
        <v>7</v>
      </c>
      <c r="C98" s="42">
        <v>6</v>
      </c>
      <c r="D98" s="42">
        <v>0</v>
      </c>
      <c r="E98" s="42">
        <v>0</v>
      </c>
      <c r="F98" s="42">
        <v>6</v>
      </c>
      <c r="G98" s="42">
        <v>0</v>
      </c>
      <c r="H98" s="36">
        <v>3</v>
      </c>
    </row>
    <row r="99" spans="1:8">
      <c r="A99" s="26" t="s">
        <v>108</v>
      </c>
      <c r="B99" s="42">
        <v>1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36">
        <v>4</v>
      </c>
    </row>
    <row r="100" spans="1:8">
      <c r="A100" s="26" t="s">
        <v>110</v>
      </c>
      <c r="B100" s="36">
        <v>0</v>
      </c>
      <c r="C100" s="42">
        <v>0</v>
      </c>
      <c r="D100" s="36">
        <v>0</v>
      </c>
      <c r="E100" s="36">
        <v>0</v>
      </c>
      <c r="F100" s="42">
        <v>0</v>
      </c>
      <c r="G100" s="42">
        <v>0</v>
      </c>
      <c r="H100" s="36">
        <v>13</v>
      </c>
    </row>
    <row r="101" spans="1:8">
      <c r="A101" s="26" t="s">
        <v>111</v>
      </c>
      <c r="B101" s="42">
        <v>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36">
        <v>8</v>
      </c>
    </row>
    <row r="102" spans="1:8">
      <c r="A102" s="26" t="s">
        <v>112</v>
      </c>
      <c r="B102" s="42">
        <v>2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36">
        <v>7</v>
      </c>
    </row>
    <row r="103" spans="1:8">
      <c r="A103" s="26" t="s">
        <v>113</v>
      </c>
      <c r="B103" s="42">
        <v>4</v>
      </c>
      <c r="C103" s="42">
        <v>4</v>
      </c>
      <c r="D103" s="42">
        <v>0</v>
      </c>
      <c r="E103" s="42">
        <v>0</v>
      </c>
      <c r="F103" s="42">
        <v>4</v>
      </c>
      <c r="G103" s="42">
        <v>6</v>
      </c>
      <c r="H103" s="36">
        <v>8</v>
      </c>
    </row>
    <row r="104" spans="1:8">
      <c r="A104" s="26" t="s">
        <v>114</v>
      </c>
      <c r="B104" s="42">
        <v>9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36">
        <v>2</v>
      </c>
    </row>
    <row r="105" spans="1:8">
      <c r="A105" s="26" t="s">
        <v>115</v>
      </c>
      <c r="B105" s="42">
        <v>4</v>
      </c>
      <c r="C105" s="42">
        <v>1</v>
      </c>
      <c r="D105" s="42">
        <v>0</v>
      </c>
      <c r="E105" s="42">
        <v>0</v>
      </c>
      <c r="F105" s="42">
        <v>3</v>
      </c>
      <c r="G105" s="42">
        <v>1</v>
      </c>
      <c r="H105" s="36">
        <v>10</v>
      </c>
    </row>
    <row r="106" spans="1:8">
      <c r="A106" s="26" t="s">
        <v>116</v>
      </c>
      <c r="B106" s="42">
        <v>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36">
        <v>8</v>
      </c>
    </row>
    <row r="107" spans="1:8">
      <c r="A107" s="26" t="s">
        <v>117</v>
      </c>
      <c r="B107" s="36">
        <v>0</v>
      </c>
      <c r="C107" s="42">
        <v>0</v>
      </c>
      <c r="D107" s="36">
        <v>0</v>
      </c>
      <c r="E107" s="36">
        <v>0</v>
      </c>
      <c r="F107" s="42">
        <v>0</v>
      </c>
      <c r="G107" s="42">
        <v>0</v>
      </c>
      <c r="H107" s="36">
        <v>5</v>
      </c>
    </row>
    <row r="108" spans="1:8">
      <c r="A108" s="26" t="s">
        <v>118</v>
      </c>
      <c r="B108" s="36">
        <v>8</v>
      </c>
      <c r="C108" s="42">
        <v>8</v>
      </c>
      <c r="D108" s="36">
        <v>0</v>
      </c>
      <c r="E108" s="36">
        <v>0</v>
      </c>
      <c r="F108" s="42">
        <v>8</v>
      </c>
      <c r="G108" s="42">
        <v>0</v>
      </c>
      <c r="H108" s="36">
        <v>12</v>
      </c>
    </row>
    <row r="109" spans="1:8">
      <c r="A109" s="26" t="s">
        <v>119</v>
      </c>
      <c r="B109" s="42">
        <v>9</v>
      </c>
      <c r="C109" s="42">
        <v>10</v>
      </c>
      <c r="D109" s="42">
        <v>0</v>
      </c>
      <c r="E109" s="42">
        <v>0</v>
      </c>
      <c r="F109" s="42">
        <v>10</v>
      </c>
      <c r="G109" s="42">
        <v>5</v>
      </c>
      <c r="H109" s="36">
        <v>2</v>
      </c>
    </row>
    <row r="110" spans="1:8">
      <c r="A110" s="26" t="s">
        <v>120</v>
      </c>
      <c r="B110" s="36">
        <v>0</v>
      </c>
      <c r="C110" s="42">
        <v>0</v>
      </c>
      <c r="D110" s="36">
        <v>0</v>
      </c>
      <c r="E110" s="36">
        <v>0</v>
      </c>
      <c r="F110" s="42">
        <v>0</v>
      </c>
      <c r="G110" s="42">
        <v>0</v>
      </c>
      <c r="H110" s="36">
        <v>7</v>
      </c>
    </row>
    <row r="111" spans="1:8">
      <c r="A111" s="26" t="s">
        <v>121</v>
      </c>
      <c r="B111" s="36">
        <v>0</v>
      </c>
      <c r="C111" s="36">
        <v>0</v>
      </c>
      <c r="D111" s="36">
        <v>0</v>
      </c>
      <c r="E111" s="36">
        <v>0</v>
      </c>
      <c r="F111" s="42">
        <v>0</v>
      </c>
      <c r="G111" s="42">
        <v>0</v>
      </c>
      <c r="H111" s="36">
        <v>9</v>
      </c>
    </row>
    <row r="112" spans="1:8">
      <c r="A112" s="26" t="s">
        <v>122</v>
      </c>
      <c r="B112" s="36">
        <v>0</v>
      </c>
      <c r="C112" s="36">
        <v>0</v>
      </c>
      <c r="D112" s="36">
        <v>0</v>
      </c>
      <c r="E112" s="36">
        <v>0</v>
      </c>
      <c r="F112" s="42">
        <v>0</v>
      </c>
      <c r="G112" s="42">
        <v>0</v>
      </c>
      <c r="H112" s="36">
        <v>6</v>
      </c>
    </row>
    <row r="113" spans="1:9">
      <c r="A113" s="26" t="s">
        <v>123</v>
      </c>
      <c r="B113" s="36">
        <v>3</v>
      </c>
      <c r="C113" s="36">
        <v>0</v>
      </c>
      <c r="D113" s="36">
        <v>0</v>
      </c>
      <c r="E113" s="36">
        <v>0</v>
      </c>
      <c r="F113" s="42">
        <v>0</v>
      </c>
      <c r="G113" s="42">
        <v>0</v>
      </c>
      <c r="H113" s="36">
        <v>13</v>
      </c>
    </row>
    <row r="114" spans="1:9">
      <c r="A114" s="26" t="s">
        <v>124</v>
      </c>
      <c r="B114" s="42">
        <v>5</v>
      </c>
      <c r="C114" s="42">
        <v>5</v>
      </c>
      <c r="D114" s="42">
        <v>0</v>
      </c>
      <c r="E114" s="42">
        <v>0</v>
      </c>
      <c r="F114" s="42">
        <v>5</v>
      </c>
      <c r="G114" s="42">
        <v>5</v>
      </c>
      <c r="H114" s="36">
        <v>5</v>
      </c>
    </row>
    <row r="115" spans="1:9">
      <c r="A115" s="26" t="s">
        <v>125</v>
      </c>
      <c r="B115" s="42">
        <v>1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36">
        <v>11</v>
      </c>
    </row>
    <row r="116" spans="1:9" s="65" customFormat="1">
      <c r="A116" s="81" t="s">
        <v>126</v>
      </c>
      <c r="B116" s="173">
        <v>0</v>
      </c>
      <c r="C116" s="173">
        <v>0</v>
      </c>
      <c r="D116" s="173">
        <v>0</v>
      </c>
      <c r="E116" s="173">
        <v>0</v>
      </c>
      <c r="F116" s="173">
        <v>0</v>
      </c>
      <c r="G116" s="173">
        <v>0</v>
      </c>
      <c r="H116" s="173">
        <v>0</v>
      </c>
    </row>
    <row r="117" spans="1:9">
      <c r="A117" s="26" t="s">
        <v>127</v>
      </c>
      <c r="B117" s="42">
        <v>4</v>
      </c>
      <c r="C117" s="42">
        <v>2</v>
      </c>
      <c r="D117" s="42">
        <v>0</v>
      </c>
      <c r="E117" s="42">
        <v>0</v>
      </c>
      <c r="F117" s="42">
        <v>3</v>
      </c>
      <c r="G117" s="42">
        <v>2</v>
      </c>
      <c r="H117" s="36">
        <v>5</v>
      </c>
      <c r="I117" s="15"/>
    </row>
    <row r="118" spans="1:9">
      <c r="A118" s="26" t="s">
        <v>128</v>
      </c>
      <c r="B118" s="36">
        <v>1</v>
      </c>
      <c r="C118" s="36">
        <v>0</v>
      </c>
      <c r="D118" s="36">
        <v>0</v>
      </c>
      <c r="E118" s="36">
        <v>0</v>
      </c>
      <c r="F118" s="42">
        <v>0</v>
      </c>
      <c r="G118" s="42">
        <v>0</v>
      </c>
      <c r="H118" s="36">
        <v>3</v>
      </c>
    </row>
    <row r="119" spans="1:9">
      <c r="A119" s="26" t="s">
        <v>129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36">
        <v>5</v>
      </c>
    </row>
    <row r="120" spans="1:9">
      <c r="A120" s="26" t="s">
        <v>130</v>
      </c>
      <c r="B120" s="36">
        <v>6</v>
      </c>
      <c r="C120" s="36">
        <v>2</v>
      </c>
      <c r="D120" s="36">
        <v>0</v>
      </c>
      <c r="E120" s="36">
        <v>0</v>
      </c>
      <c r="F120" s="42">
        <v>2</v>
      </c>
      <c r="G120" s="42">
        <v>0</v>
      </c>
      <c r="H120" s="36">
        <v>5</v>
      </c>
    </row>
    <row r="121" spans="1:9">
      <c r="A121" s="26" t="s">
        <v>131</v>
      </c>
      <c r="B121" s="36">
        <v>3</v>
      </c>
      <c r="C121" s="36">
        <v>0</v>
      </c>
      <c r="D121" s="36">
        <v>0</v>
      </c>
      <c r="E121" s="36">
        <v>0</v>
      </c>
      <c r="F121" s="42">
        <v>0</v>
      </c>
      <c r="G121" s="42">
        <v>1</v>
      </c>
      <c r="H121" s="36">
        <v>6</v>
      </c>
    </row>
    <row r="122" spans="1:9">
      <c r="A122" s="26" t="s">
        <v>132</v>
      </c>
      <c r="B122" s="36">
        <v>8</v>
      </c>
      <c r="C122" s="36">
        <v>7</v>
      </c>
      <c r="D122" s="36">
        <v>0</v>
      </c>
      <c r="E122" s="36">
        <v>0</v>
      </c>
      <c r="F122" s="42">
        <v>14</v>
      </c>
      <c r="G122" s="42">
        <v>0</v>
      </c>
      <c r="H122" s="36">
        <v>13</v>
      </c>
    </row>
    <row r="123" spans="1:9">
      <c r="A123" s="26" t="s">
        <v>133</v>
      </c>
      <c r="B123" s="36">
        <v>1</v>
      </c>
      <c r="C123" s="36">
        <v>1</v>
      </c>
      <c r="D123" s="36">
        <v>0</v>
      </c>
      <c r="E123" s="36">
        <v>0</v>
      </c>
      <c r="F123" s="42">
        <v>1</v>
      </c>
      <c r="G123" s="42">
        <v>0</v>
      </c>
      <c r="H123" s="36">
        <v>7</v>
      </c>
    </row>
    <row r="124" spans="1:9">
      <c r="A124" s="13" t="s">
        <v>105</v>
      </c>
      <c r="B124" s="42">
        <v>3</v>
      </c>
      <c r="C124" s="42">
        <v>1</v>
      </c>
      <c r="D124" s="42">
        <v>0</v>
      </c>
      <c r="E124" s="42">
        <v>0</v>
      </c>
      <c r="F124" s="42">
        <v>1</v>
      </c>
      <c r="G124" s="42">
        <v>3</v>
      </c>
      <c r="H124" s="36">
        <v>7</v>
      </c>
    </row>
    <row r="125" spans="1:9">
      <c r="A125" s="26" t="s">
        <v>134</v>
      </c>
      <c r="B125" s="36">
        <v>0</v>
      </c>
      <c r="C125" s="36">
        <v>0</v>
      </c>
      <c r="D125" s="36">
        <v>0</v>
      </c>
      <c r="E125" s="36">
        <v>0</v>
      </c>
      <c r="F125" s="42">
        <v>0</v>
      </c>
      <c r="G125" s="42">
        <v>0</v>
      </c>
      <c r="H125" s="36">
        <v>6</v>
      </c>
    </row>
    <row r="126" spans="1:9">
      <c r="A126" s="26" t="s">
        <v>135</v>
      </c>
      <c r="B126" s="42">
        <v>8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36">
        <v>6</v>
      </c>
      <c r="I126" t="s">
        <v>180</v>
      </c>
    </row>
    <row r="127" spans="1:9">
      <c r="A127" s="26" t="s">
        <v>136</v>
      </c>
      <c r="B127" s="42">
        <v>5</v>
      </c>
      <c r="C127" s="42">
        <v>2</v>
      </c>
      <c r="D127" s="42">
        <v>0</v>
      </c>
      <c r="E127" s="42">
        <v>0</v>
      </c>
      <c r="F127" s="42">
        <v>2</v>
      </c>
      <c r="G127" s="42">
        <v>0</v>
      </c>
      <c r="H127" s="36">
        <v>4</v>
      </c>
    </row>
    <row r="128" spans="1:9">
      <c r="A128" s="26" t="s">
        <v>137</v>
      </c>
      <c r="B128" s="36">
        <v>6</v>
      </c>
      <c r="C128" s="36">
        <v>0</v>
      </c>
      <c r="D128" s="36">
        <v>0</v>
      </c>
      <c r="E128" s="36">
        <v>0</v>
      </c>
      <c r="F128" s="42">
        <v>0</v>
      </c>
      <c r="G128" s="42">
        <v>0</v>
      </c>
      <c r="H128" s="36">
        <v>2</v>
      </c>
    </row>
    <row r="129" spans="1:8">
      <c r="A129" s="26" t="s">
        <v>138</v>
      </c>
      <c r="B129" s="36">
        <v>1</v>
      </c>
      <c r="C129" s="36">
        <v>1</v>
      </c>
      <c r="D129" s="36">
        <v>0</v>
      </c>
      <c r="E129" s="36">
        <v>0</v>
      </c>
      <c r="F129" s="42">
        <v>1</v>
      </c>
      <c r="G129" s="42">
        <v>0</v>
      </c>
      <c r="H129" s="36">
        <v>7</v>
      </c>
    </row>
    <row r="130" spans="1:8">
      <c r="A130" s="26" t="s">
        <v>139</v>
      </c>
      <c r="B130" s="42">
        <v>6</v>
      </c>
      <c r="C130" s="42">
        <v>6</v>
      </c>
      <c r="D130" s="42">
        <v>0</v>
      </c>
      <c r="E130" s="42">
        <v>0</v>
      </c>
      <c r="F130" s="42">
        <v>6</v>
      </c>
      <c r="G130" s="42">
        <v>0</v>
      </c>
      <c r="H130" s="36">
        <v>10</v>
      </c>
    </row>
    <row r="131" spans="1:8">
      <c r="A131" s="26" t="s">
        <v>140</v>
      </c>
      <c r="B131" s="42">
        <v>4</v>
      </c>
      <c r="C131" s="42">
        <v>3</v>
      </c>
      <c r="D131" s="42">
        <v>0</v>
      </c>
      <c r="E131" s="42">
        <v>0</v>
      </c>
      <c r="F131" s="42">
        <v>3</v>
      </c>
      <c r="G131" s="42">
        <v>0</v>
      </c>
      <c r="H131" s="36">
        <v>6</v>
      </c>
    </row>
    <row r="132" spans="1:8">
      <c r="A132" s="26" t="s">
        <v>141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36">
        <v>0</v>
      </c>
    </row>
    <row r="133" spans="1:8">
      <c r="B133" s="20"/>
      <c r="C133" s="20"/>
      <c r="D133" s="20"/>
      <c r="E133" s="20"/>
      <c r="F133" s="20"/>
      <c r="G133" s="20"/>
      <c r="H133" s="20"/>
    </row>
    <row r="134" spans="1:8">
      <c r="B134" s="20"/>
      <c r="C134" s="20"/>
      <c r="D134" s="20"/>
      <c r="E134" s="20"/>
      <c r="F134" s="20"/>
      <c r="G134" s="20"/>
      <c r="H134" s="20"/>
    </row>
    <row r="135" spans="1:8">
      <c r="B135" s="20"/>
      <c r="C135" s="20"/>
      <c r="D135" s="20"/>
      <c r="E135" s="20"/>
      <c r="F135" s="20"/>
      <c r="G135" s="20"/>
      <c r="H135" s="20"/>
    </row>
    <row r="136" spans="1:8">
      <c r="B136" s="20"/>
      <c r="C136" s="20"/>
      <c r="D136" s="20"/>
      <c r="E136" s="20"/>
      <c r="F136" s="20"/>
      <c r="G136" s="20"/>
      <c r="H136" s="20"/>
    </row>
    <row r="137" spans="1:8">
      <c r="B137" s="20"/>
      <c r="C137" s="20"/>
      <c r="D137" s="20"/>
      <c r="E137" s="20"/>
      <c r="F137" s="20"/>
      <c r="G137" s="20"/>
      <c r="H137" s="20"/>
    </row>
    <row r="138" spans="1:8">
      <c r="B138" s="20"/>
      <c r="C138" s="20"/>
      <c r="D138" s="20"/>
      <c r="E138" s="20"/>
      <c r="F138" s="20"/>
      <c r="G138" s="20"/>
      <c r="H138" s="20"/>
    </row>
    <row r="139" spans="1:8">
      <c r="B139" s="20"/>
      <c r="C139" s="20"/>
      <c r="D139" s="20"/>
      <c r="E139" s="20"/>
      <c r="F139" s="20"/>
      <c r="G139" s="20"/>
      <c r="H139" s="20"/>
    </row>
    <row r="140" spans="1:8">
      <c r="B140" s="20"/>
      <c r="C140" s="20"/>
      <c r="D140" s="20"/>
      <c r="E140" s="20"/>
      <c r="F140" s="20"/>
      <c r="G140" s="20"/>
      <c r="H140" s="20"/>
    </row>
    <row r="141" spans="1:8">
      <c r="B141" s="20"/>
      <c r="C141" s="20"/>
      <c r="D141" s="20"/>
      <c r="E141" s="20"/>
      <c r="F141" s="20"/>
      <c r="G141" s="20"/>
      <c r="H141" s="20"/>
    </row>
  </sheetData>
  <sheetProtection password="846E" sheet="1" objects="1" scenarios="1"/>
  <mergeCells count="11">
    <mergeCell ref="B1:H1"/>
    <mergeCell ref="A2:A10"/>
    <mergeCell ref="B2:H2"/>
    <mergeCell ref="F3:G4"/>
    <mergeCell ref="B3:B10"/>
    <mergeCell ref="C3:C10"/>
    <mergeCell ref="D3:D10"/>
    <mergeCell ref="F5:F10"/>
    <mergeCell ref="G5:G10"/>
    <mergeCell ref="H3:H10"/>
    <mergeCell ref="E3:E10"/>
  </mergeCells>
  <phoneticPr fontId="2" type="noConversion"/>
  <pageMargins left="0.75" right="0.75" top="1" bottom="1" header="0.5" footer="0.5"/>
  <pageSetup paperSize="9" orientation="landscape" horizontalDpi="4294967293" r:id="rId1"/>
  <headerFooter alignWithMargins="0"/>
  <ignoredErrors>
    <ignoredError sqref="B52:H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</sheetPr>
  <dimension ref="A1:X144"/>
  <sheetViews>
    <sheetView zoomScale="120" zoomScaleNormal="12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RowHeight="12.75"/>
  <cols>
    <col min="1" max="1" width="14.42578125" customWidth="1"/>
    <col min="2" max="3" width="8" customWidth="1"/>
    <col min="5" max="5" width="8.7109375" customWidth="1"/>
    <col min="6" max="6" width="5.5703125" customWidth="1"/>
    <col min="7" max="7" width="6.85546875" customWidth="1"/>
    <col min="8" max="8" width="6.28515625" customWidth="1"/>
    <col min="9" max="9" width="6.7109375" customWidth="1"/>
    <col min="10" max="10" width="7.28515625" customWidth="1"/>
    <col min="11" max="11" width="6.140625" style="51" customWidth="1"/>
    <col min="12" max="12" width="6.7109375" customWidth="1"/>
    <col min="13" max="13" width="6" style="51" customWidth="1"/>
    <col min="14" max="14" width="7.28515625" customWidth="1"/>
    <col min="15" max="15" width="6.28515625" customWidth="1"/>
    <col min="16" max="16" width="8.28515625" customWidth="1"/>
  </cols>
  <sheetData>
    <row r="1" spans="1:24">
      <c r="A1" s="148"/>
      <c r="B1" s="190" t="s">
        <v>71</v>
      </c>
      <c r="C1" s="190"/>
      <c r="D1" s="190"/>
      <c r="E1" s="190"/>
      <c r="F1" s="190"/>
      <c r="G1" s="190"/>
      <c r="H1" s="190"/>
      <c r="I1" s="190"/>
      <c r="J1" s="190" t="s">
        <v>72</v>
      </c>
      <c r="K1" s="190"/>
      <c r="L1" s="190"/>
      <c r="M1" s="190"/>
      <c r="N1" s="190"/>
      <c r="O1" s="190"/>
      <c r="P1" s="190"/>
      <c r="Q1" s="190"/>
    </row>
    <row r="2" spans="1:24" s="178" customFormat="1" ht="17.25" customHeight="1">
      <c r="A2" s="243" t="s">
        <v>183</v>
      </c>
      <c r="B2" s="269" t="s">
        <v>73</v>
      </c>
      <c r="C2" s="269"/>
      <c r="D2" s="269"/>
      <c r="E2" s="269"/>
      <c r="F2" s="269" t="s">
        <v>74</v>
      </c>
      <c r="G2" s="269"/>
      <c r="H2" s="269"/>
      <c r="I2" s="269"/>
      <c r="J2" s="260" t="s">
        <v>89</v>
      </c>
      <c r="K2" s="265" t="s">
        <v>75</v>
      </c>
      <c r="L2" s="269" t="s">
        <v>76</v>
      </c>
      <c r="M2" s="269"/>
      <c r="N2" s="269"/>
      <c r="O2" s="269"/>
      <c r="P2" s="269"/>
      <c r="Q2" s="269"/>
      <c r="R2" s="268"/>
    </row>
    <row r="3" spans="1:24" s="169" customFormat="1" ht="16.5" customHeight="1">
      <c r="A3" s="248"/>
      <c r="B3" s="260" t="s">
        <v>77</v>
      </c>
      <c r="C3" s="260" t="s">
        <v>86</v>
      </c>
      <c r="D3" s="260" t="s">
        <v>78</v>
      </c>
      <c r="E3" s="260" t="s">
        <v>87</v>
      </c>
      <c r="F3" s="260" t="s">
        <v>77</v>
      </c>
      <c r="G3" s="260"/>
      <c r="H3" s="260" t="s">
        <v>78</v>
      </c>
      <c r="I3" s="270" t="s">
        <v>88</v>
      </c>
      <c r="J3" s="260"/>
      <c r="K3" s="266"/>
      <c r="L3" s="237" t="s">
        <v>79</v>
      </c>
      <c r="M3" s="239"/>
      <c r="N3" s="237" t="s">
        <v>80</v>
      </c>
      <c r="O3" s="239"/>
      <c r="P3" s="237" t="s">
        <v>81</v>
      </c>
      <c r="Q3" s="239"/>
      <c r="R3" s="268"/>
    </row>
    <row r="4" spans="1:24" s="169" customFormat="1" ht="15" customHeight="1">
      <c r="A4" s="248"/>
      <c r="B4" s="260"/>
      <c r="C4" s="260"/>
      <c r="D4" s="260"/>
      <c r="E4" s="260"/>
      <c r="F4" s="260"/>
      <c r="G4" s="260"/>
      <c r="H4" s="260"/>
      <c r="I4" s="270"/>
      <c r="J4" s="260"/>
      <c r="K4" s="266"/>
      <c r="L4" s="260" t="s">
        <v>56</v>
      </c>
      <c r="M4" s="264" t="s">
        <v>75</v>
      </c>
      <c r="N4" s="260" t="s">
        <v>56</v>
      </c>
      <c r="O4" s="260" t="s">
        <v>82</v>
      </c>
      <c r="P4" s="260" t="s">
        <v>56</v>
      </c>
      <c r="Q4" s="260" t="s">
        <v>82</v>
      </c>
      <c r="R4" s="268"/>
    </row>
    <row r="5" spans="1:24" s="169" customFormat="1" ht="12.75" customHeight="1">
      <c r="A5" s="248"/>
      <c r="B5" s="260"/>
      <c r="C5" s="260"/>
      <c r="D5" s="260"/>
      <c r="E5" s="260"/>
      <c r="F5" s="260"/>
      <c r="G5" s="260"/>
      <c r="H5" s="260"/>
      <c r="I5" s="270"/>
      <c r="J5" s="260"/>
      <c r="K5" s="266"/>
      <c r="L5" s="260"/>
      <c r="M5" s="264"/>
      <c r="N5" s="260"/>
      <c r="O5" s="260"/>
      <c r="P5" s="260"/>
      <c r="Q5" s="260"/>
      <c r="R5" s="268"/>
    </row>
    <row r="6" spans="1:24" s="169" customFormat="1" ht="27" customHeight="1">
      <c r="A6" s="244"/>
      <c r="B6" s="260"/>
      <c r="C6" s="260"/>
      <c r="D6" s="260"/>
      <c r="E6" s="260"/>
      <c r="F6" s="260"/>
      <c r="G6" s="260"/>
      <c r="H6" s="260"/>
      <c r="I6" s="270"/>
      <c r="J6" s="260"/>
      <c r="K6" s="267"/>
      <c r="L6" s="260"/>
      <c r="M6" s="264"/>
      <c r="N6" s="260"/>
      <c r="O6" s="260"/>
      <c r="P6" s="260"/>
      <c r="Q6" s="260"/>
      <c r="R6" s="268"/>
    </row>
    <row r="7" spans="1:24" s="169" customFormat="1">
      <c r="A7" s="150" t="s">
        <v>26</v>
      </c>
      <c r="B7" s="149">
        <v>82</v>
      </c>
      <c r="C7" s="149">
        <v>83</v>
      </c>
      <c r="D7" s="149">
        <v>84</v>
      </c>
      <c r="E7" s="149">
        <v>85</v>
      </c>
      <c r="F7" s="149">
        <v>86</v>
      </c>
      <c r="G7" s="149">
        <v>87</v>
      </c>
      <c r="H7" s="149">
        <v>88</v>
      </c>
      <c r="I7" s="149">
        <v>89</v>
      </c>
      <c r="J7" s="149">
        <v>90</v>
      </c>
      <c r="K7" s="177">
        <v>91</v>
      </c>
      <c r="L7" s="149">
        <v>92</v>
      </c>
      <c r="M7" s="177">
        <v>93</v>
      </c>
      <c r="N7" s="149">
        <v>94</v>
      </c>
      <c r="O7" s="149">
        <v>95</v>
      </c>
      <c r="P7" s="149">
        <v>96</v>
      </c>
      <c r="Q7" s="149">
        <v>97</v>
      </c>
    </row>
    <row r="8" spans="1:24" ht="68.25" customHeight="1">
      <c r="A8" s="130" t="s">
        <v>41</v>
      </c>
      <c r="B8" s="86">
        <f>SUM(B9:B45)</f>
        <v>119</v>
      </c>
      <c r="C8" s="86">
        <f t="shared" ref="C8:Q8" si="0">SUM(C9:C45)</f>
        <v>1888</v>
      </c>
      <c r="D8" s="86">
        <f t="shared" si="0"/>
        <v>95</v>
      </c>
      <c r="E8" s="86">
        <f t="shared" si="0"/>
        <v>884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9</v>
      </c>
      <c r="J8" s="86">
        <f t="shared" si="0"/>
        <v>1354</v>
      </c>
      <c r="K8" s="107">
        <f t="shared" si="0"/>
        <v>924.15</v>
      </c>
      <c r="L8" s="93">
        <f>SUM(N8,P8)</f>
        <v>1354</v>
      </c>
      <c r="M8" s="107">
        <f t="shared" si="0"/>
        <v>924.2</v>
      </c>
      <c r="N8" s="86">
        <f t="shared" si="0"/>
        <v>758</v>
      </c>
      <c r="O8" s="86">
        <f t="shared" si="0"/>
        <v>191</v>
      </c>
      <c r="P8" s="86">
        <f t="shared" si="0"/>
        <v>596</v>
      </c>
      <c r="Q8" s="86">
        <f t="shared" si="0"/>
        <v>194</v>
      </c>
      <c r="V8" s="31"/>
      <c r="W8" s="31"/>
      <c r="X8" s="31"/>
    </row>
    <row r="9" spans="1:24" ht="12" customHeight="1">
      <c r="A9" s="133" t="s">
        <v>106</v>
      </c>
      <c r="B9" s="124">
        <f>B48</f>
        <v>0</v>
      </c>
      <c r="C9" s="124">
        <f t="shared" ref="C9:Q9" si="1">C48</f>
        <v>0</v>
      </c>
      <c r="D9" s="124">
        <f t="shared" si="1"/>
        <v>0</v>
      </c>
      <c r="E9" s="124">
        <f t="shared" si="1"/>
        <v>0</v>
      </c>
      <c r="F9" s="124">
        <f t="shared" si="1"/>
        <v>0</v>
      </c>
      <c r="G9" s="124">
        <f t="shared" si="1"/>
        <v>0</v>
      </c>
      <c r="H9" s="124">
        <f t="shared" si="1"/>
        <v>0</v>
      </c>
      <c r="I9" s="124">
        <f t="shared" si="1"/>
        <v>0</v>
      </c>
      <c r="J9" s="124">
        <f t="shared" si="1"/>
        <v>177</v>
      </c>
      <c r="K9" s="179">
        <f t="shared" si="1"/>
        <v>164.9</v>
      </c>
      <c r="L9" s="161">
        <f t="shared" ref="L9:L72" si="2">SUM(N9,P9)</f>
        <v>177</v>
      </c>
      <c r="M9" s="179">
        <f>M48</f>
        <v>164.9</v>
      </c>
      <c r="N9" s="124">
        <f t="shared" si="1"/>
        <v>141</v>
      </c>
      <c r="O9" s="124">
        <f t="shared" si="1"/>
        <v>52</v>
      </c>
      <c r="P9" s="124">
        <f t="shared" si="1"/>
        <v>36</v>
      </c>
      <c r="Q9" s="124">
        <f t="shared" si="1"/>
        <v>12</v>
      </c>
      <c r="V9" s="31"/>
      <c r="W9" s="31"/>
      <c r="X9" s="31"/>
    </row>
    <row r="10" spans="1:24" ht="12" customHeight="1">
      <c r="A10" s="125" t="s">
        <v>109</v>
      </c>
      <c r="B10" s="36">
        <f>B54</f>
        <v>0</v>
      </c>
      <c r="C10" s="36">
        <f t="shared" ref="C10:Q10" si="3">C54</f>
        <v>0</v>
      </c>
      <c r="D10" s="36">
        <f t="shared" si="3"/>
        <v>0</v>
      </c>
      <c r="E10" s="36">
        <f t="shared" si="3"/>
        <v>0</v>
      </c>
      <c r="F10" s="36">
        <f t="shared" si="3"/>
        <v>0</v>
      </c>
      <c r="G10" s="36">
        <f t="shared" si="3"/>
        <v>0</v>
      </c>
      <c r="H10" s="36">
        <f t="shared" si="3"/>
        <v>0</v>
      </c>
      <c r="I10" s="36">
        <f t="shared" si="3"/>
        <v>0</v>
      </c>
      <c r="J10" s="36">
        <f t="shared" si="3"/>
        <v>31</v>
      </c>
      <c r="K10" s="55">
        <f t="shared" si="3"/>
        <v>24</v>
      </c>
      <c r="L10" s="84">
        <f t="shared" si="2"/>
        <v>31</v>
      </c>
      <c r="M10" s="55">
        <f t="shared" si="3"/>
        <v>24</v>
      </c>
      <c r="N10" s="36">
        <f t="shared" si="3"/>
        <v>31</v>
      </c>
      <c r="O10" s="36">
        <f t="shared" si="3"/>
        <v>6</v>
      </c>
      <c r="P10" s="36">
        <f t="shared" si="3"/>
        <v>0</v>
      </c>
      <c r="Q10" s="36">
        <f t="shared" si="3"/>
        <v>0</v>
      </c>
      <c r="V10" s="31"/>
      <c r="W10" s="31"/>
      <c r="X10" s="31"/>
    </row>
    <row r="11" spans="1:24" ht="12" customHeight="1">
      <c r="A11" s="125" t="s">
        <v>107</v>
      </c>
      <c r="B11" s="36">
        <f t="shared" ref="B11:B35" si="4">SUM(B57,B94)</f>
        <v>0</v>
      </c>
      <c r="C11" s="36">
        <f t="shared" ref="C11:Q11" si="5">SUM(C57,C94)</f>
        <v>0</v>
      </c>
      <c r="D11" s="36">
        <f t="shared" si="5"/>
        <v>0</v>
      </c>
      <c r="E11" s="36">
        <f t="shared" si="5"/>
        <v>0</v>
      </c>
      <c r="F11" s="36">
        <f t="shared" si="5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36">
        <f t="shared" si="5"/>
        <v>32</v>
      </c>
      <c r="K11" s="55">
        <f t="shared" si="5"/>
        <v>20.25</v>
      </c>
      <c r="L11" s="84">
        <f t="shared" si="2"/>
        <v>32</v>
      </c>
      <c r="M11" s="55">
        <f t="shared" si="5"/>
        <v>20.25</v>
      </c>
      <c r="N11" s="36">
        <f t="shared" si="5"/>
        <v>21</v>
      </c>
      <c r="O11" s="36">
        <f t="shared" si="5"/>
        <v>5</v>
      </c>
      <c r="P11" s="36">
        <f t="shared" si="5"/>
        <v>11</v>
      </c>
      <c r="Q11" s="36">
        <f t="shared" si="5"/>
        <v>5</v>
      </c>
      <c r="V11" s="31"/>
      <c r="W11" s="31"/>
      <c r="X11" s="31"/>
    </row>
    <row r="12" spans="1:24" ht="12" customHeight="1">
      <c r="A12" s="125" t="s">
        <v>108</v>
      </c>
      <c r="B12" s="36">
        <f t="shared" si="4"/>
        <v>0</v>
      </c>
      <c r="C12" s="36">
        <f t="shared" ref="C12:Q12" si="6">SUM(C58,C95)</f>
        <v>0</v>
      </c>
      <c r="D12" s="36">
        <f t="shared" si="6"/>
        <v>0</v>
      </c>
      <c r="E12" s="36">
        <f t="shared" si="6"/>
        <v>0</v>
      </c>
      <c r="F12" s="36">
        <f t="shared" si="6"/>
        <v>0</v>
      </c>
      <c r="G12" s="36">
        <f t="shared" si="6"/>
        <v>0</v>
      </c>
      <c r="H12" s="36">
        <f t="shared" si="6"/>
        <v>0</v>
      </c>
      <c r="I12" s="36">
        <f t="shared" si="6"/>
        <v>0</v>
      </c>
      <c r="J12" s="36">
        <f t="shared" si="6"/>
        <v>10</v>
      </c>
      <c r="K12" s="55">
        <f t="shared" si="6"/>
        <v>6.25</v>
      </c>
      <c r="L12" s="84">
        <f t="shared" si="2"/>
        <v>10</v>
      </c>
      <c r="M12" s="55">
        <f t="shared" si="6"/>
        <v>6.25</v>
      </c>
      <c r="N12" s="36">
        <f t="shared" si="6"/>
        <v>4</v>
      </c>
      <c r="O12" s="36">
        <f t="shared" si="6"/>
        <v>2</v>
      </c>
      <c r="P12" s="36">
        <f t="shared" si="6"/>
        <v>6</v>
      </c>
      <c r="Q12" s="36">
        <f t="shared" si="6"/>
        <v>2</v>
      </c>
      <c r="V12" s="31"/>
      <c r="W12" s="31"/>
      <c r="X12" s="31"/>
    </row>
    <row r="13" spans="1:24" ht="12" customHeight="1">
      <c r="A13" s="125" t="s">
        <v>110</v>
      </c>
      <c r="B13" s="36">
        <f t="shared" si="4"/>
        <v>0</v>
      </c>
      <c r="C13" s="36">
        <f t="shared" ref="C13:Q13" si="7">SUM(C59,C96)</f>
        <v>0</v>
      </c>
      <c r="D13" s="36">
        <f t="shared" si="7"/>
        <v>0</v>
      </c>
      <c r="E13" s="36">
        <f t="shared" si="7"/>
        <v>0</v>
      </c>
      <c r="F13" s="36">
        <f t="shared" si="7"/>
        <v>0</v>
      </c>
      <c r="G13" s="36">
        <f t="shared" si="7"/>
        <v>0</v>
      </c>
      <c r="H13" s="36">
        <f t="shared" si="7"/>
        <v>0</v>
      </c>
      <c r="I13" s="36">
        <f t="shared" si="7"/>
        <v>0</v>
      </c>
      <c r="J13" s="36">
        <f t="shared" si="7"/>
        <v>34</v>
      </c>
      <c r="K13" s="55">
        <f t="shared" si="7"/>
        <v>19.25</v>
      </c>
      <c r="L13" s="84">
        <f t="shared" si="2"/>
        <v>34</v>
      </c>
      <c r="M13" s="55">
        <f t="shared" si="7"/>
        <v>19.3</v>
      </c>
      <c r="N13" s="36">
        <f t="shared" si="7"/>
        <v>19</v>
      </c>
      <c r="O13" s="36">
        <f t="shared" si="7"/>
        <v>8</v>
      </c>
      <c r="P13" s="36">
        <f t="shared" si="7"/>
        <v>15</v>
      </c>
      <c r="Q13" s="36">
        <f t="shared" si="7"/>
        <v>5</v>
      </c>
      <c r="V13" s="31"/>
      <c r="W13" s="31"/>
      <c r="X13" s="31"/>
    </row>
    <row r="14" spans="1:24" ht="12" customHeight="1">
      <c r="A14" s="125" t="s">
        <v>111</v>
      </c>
      <c r="B14" s="36">
        <f t="shared" si="4"/>
        <v>0</v>
      </c>
      <c r="C14" s="36">
        <f t="shared" ref="C14:Q14" si="8">SUM(C60,C97)</f>
        <v>0</v>
      </c>
      <c r="D14" s="36">
        <f t="shared" si="8"/>
        <v>0</v>
      </c>
      <c r="E14" s="36">
        <f t="shared" si="8"/>
        <v>0</v>
      </c>
      <c r="F14" s="36">
        <f t="shared" si="8"/>
        <v>0</v>
      </c>
      <c r="G14" s="36">
        <f t="shared" si="8"/>
        <v>0</v>
      </c>
      <c r="H14" s="36">
        <f t="shared" si="8"/>
        <v>0</v>
      </c>
      <c r="I14" s="36">
        <f t="shared" si="8"/>
        <v>0</v>
      </c>
      <c r="J14" s="36">
        <f t="shared" si="8"/>
        <v>58</v>
      </c>
      <c r="K14" s="55">
        <f t="shared" si="8"/>
        <v>36.5</v>
      </c>
      <c r="L14" s="84">
        <f t="shared" si="2"/>
        <v>58</v>
      </c>
      <c r="M14" s="55">
        <f t="shared" si="8"/>
        <v>36.5</v>
      </c>
      <c r="N14" s="36">
        <f t="shared" si="8"/>
        <v>29</v>
      </c>
      <c r="O14" s="36">
        <f t="shared" si="8"/>
        <v>3</v>
      </c>
      <c r="P14" s="36">
        <f t="shared" si="8"/>
        <v>29</v>
      </c>
      <c r="Q14" s="36">
        <f t="shared" si="8"/>
        <v>7</v>
      </c>
      <c r="V14" s="31"/>
      <c r="W14" s="31"/>
      <c r="X14" s="31"/>
    </row>
    <row r="15" spans="1:24" ht="12" customHeight="1">
      <c r="A15" s="125" t="s">
        <v>112</v>
      </c>
      <c r="B15" s="36">
        <f t="shared" si="4"/>
        <v>5</v>
      </c>
      <c r="C15" s="36">
        <f t="shared" ref="C15:Q15" si="9">SUM(C61,C98)</f>
        <v>179</v>
      </c>
      <c r="D15" s="36">
        <f t="shared" si="9"/>
        <v>3</v>
      </c>
      <c r="E15" s="36">
        <f t="shared" si="9"/>
        <v>137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9</v>
      </c>
      <c r="J15" s="36">
        <f t="shared" si="9"/>
        <v>30</v>
      </c>
      <c r="K15" s="55">
        <f t="shared" si="9"/>
        <v>19.75</v>
      </c>
      <c r="L15" s="84">
        <f t="shared" si="2"/>
        <v>30</v>
      </c>
      <c r="M15" s="55">
        <f t="shared" si="9"/>
        <v>19.75</v>
      </c>
      <c r="N15" s="36">
        <f t="shared" si="9"/>
        <v>15</v>
      </c>
      <c r="O15" s="36">
        <f t="shared" si="9"/>
        <v>2</v>
      </c>
      <c r="P15" s="36">
        <f t="shared" si="9"/>
        <v>15</v>
      </c>
      <c r="Q15" s="36">
        <f t="shared" si="9"/>
        <v>0</v>
      </c>
      <c r="V15" s="31"/>
      <c r="W15" s="31"/>
      <c r="X15" s="31"/>
    </row>
    <row r="16" spans="1:24" ht="12" customHeight="1">
      <c r="A16" s="125" t="s">
        <v>113</v>
      </c>
      <c r="B16" s="36">
        <f t="shared" si="4"/>
        <v>0</v>
      </c>
      <c r="C16" s="36">
        <f t="shared" ref="C16:Q16" si="10">SUM(C62,C99)</f>
        <v>0</v>
      </c>
      <c r="D16" s="36">
        <f t="shared" si="10"/>
        <v>0</v>
      </c>
      <c r="E16" s="36">
        <f t="shared" si="10"/>
        <v>0</v>
      </c>
      <c r="F16" s="36">
        <f t="shared" si="10"/>
        <v>0</v>
      </c>
      <c r="G16" s="36">
        <f t="shared" si="10"/>
        <v>0</v>
      </c>
      <c r="H16" s="36">
        <f t="shared" si="10"/>
        <v>0</v>
      </c>
      <c r="I16" s="36">
        <f t="shared" si="10"/>
        <v>0</v>
      </c>
      <c r="J16" s="36">
        <f t="shared" si="10"/>
        <v>32</v>
      </c>
      <c r="K16" s="55">
        <f t="shared" si="10"/>
        <v>20.5</v>
      </c>
      <c r="L16" s="84">
        <f t="shared" si="2"/>
        <v>32</v>
      </c>
      <c r="M16" s="55">
        <f t="shared" si="10"/>
        <v>20.5</v>
      </c>
      <c r="N16" s="36">
        <f t="shared" si="10"/>
        <v>11</v>
      </c>
      <c r="O16" s="36">
        <f t="shared" si="10"/>
        <v>5</v>
      </c>
      <c r="P16" s="36">
        <f t="shared" si="10"/>
        <v>21</v>
      </c>
      <c r="Q16" s="36">
        <f t="shared" si="10"/>
        <v>5</v>
      </c>
      <c r="V16" s="31"/>
      <c r="W16" s="31"/>
      <c r="X16" s="31"/>
    </row>
    <row r="17" spans="1:24" ht="12" customHeight="1">
      <c r="A17" s="125" t="s">
        <v>114</v>
      </c>
      <c r="B17" s="36">
        <f t="shared" si="4"/>
        <v>0</v>
      </c>
      <c r="C17" s="36">
        <f t="shared" ref="C17:Q17" si="11">SUM(C63,C100)</f>
        <v>0</v>
      </c>
      <c r="D17" s="36">
        <f t="shared" si="11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35</v>
      </c>
      <c r="K17" s="55">
        <f t="shared" si="11"/>
        <v>29</v>
      </c>
      <c r="L17" s="84">
        <f t="shared" si="2"/>
        <v>35</v>
      </c>
      <c r="M17" s="55">
        <f t="shared" si="11"/>
        <v>29</v>
      </c>
      <c r="N17" s="36">
        <f t="shared" si="11"/>
        <v>14</v>
      </c>
      <c r="O17" s="36">
        <f t="shared" si="11"/>
        <v>5</v>
      </c>
      <c r="P17" s="36">
        <f t="shared" si="11"/>
        <v>21</v>
      </c>
      <c r="Q17" s="36">
        <f t="shared" si="11"/>
        <v>13</v>
      </c>
      <c r="V17" s="31"/>
      <c r="W17" s="31"/>
      <c r="X17" s="31"/>
    </row>
    <row r="18" spans="1:24" ht="12" customHeight="1">
      <c r="A18" s="125" t="s">
        <v>115</v>
      </c>
      <c r="B18" s="36">
        <f t="shared" si="4"/>
        <v>0</v>
      </c>
      <c r="C18" s="36">
        <f t="shared" ref="C18:Q18" si="12">SUM(C64,C101)</f>
        <v>0</v>
      </c>
      <c r="D18" s="36">
        <f t="shared" si="12"/>
        <v>0</v>
      </c>
      <c r="E18" s="36">
        <f t="shared" si="12"/>
        <v>0</v>
      </c>
      <c r="F18" s="36">
        <f t="shared" si="12"/>
        <v>0</v>
      </c>
      <c r="G18" s="36">
        <f t="shared" si="12"/>
        <v>0</v>
      </c>
      <c r="H18" s="36">
        <f t="shared" si="12"/>
        <v>0</v>
      </c>
      <c r="I18" s="36">
        <f t="shared" si="12"/>
        <v>0</v>
      </c>
      <c r="J18" s="36">
        <f t="shared" si="12"/>
        <v>28</v>
      </c>
      <c r="K18" s="55">
        <f t="shared" si="12"/>
        <v>29.5</v>
      </c>
      <c r="L18" s="84">
        <f t="shared" si="2"/>
        <v>28</v>
      </c>
      <c r="M18" s="55">
        <f t="shared" si="12"/>
        <v>29.5</v>
      </c>
      <c r="N18" s="36">
        <f t="shared" si="12"/>
        <v>13</v>
      </c>
      <c r="O18" s="36">
        <f t="shared" si="12"/>
        <v>7</v>
      </c>
      <c r="P18" s="36">
        <f t="shared" si="12"/>
        <v>15</v>
      </c>
      <c r="Q18" s="36">
        <f t="shared" si="12"/>
        <v>6</v>
      </c>
      <c r="V18" s="31"/>
      <c r="W18" s="31"/>
      <c r="X18" s="31"/>
    </row>
    <row r="19" spans="1:24" ht="12" customHeight="1">
      <c r="A19" s="125" t="s">
        <v>116</v>
      </c>
      <c r="B19" s="36">
        <f t="shared" si="4"/>
        <v>0</v>
      </c>
      <c r="C19" s="36">
        <f t="shared" ref="C19:Q19" si="13">SUM(C65,C102)</f>
        <v>0</v>
      </c>
      <c r="D19" s="36">
        <f t="shared" si="13"/>
        <v>0</v>
      </c>
      <c r="E19" s="36">
        <f t="shared" si="13"/>
        <v>0</v>
      </c>
      <c r="F19" s="36">
        <f t="shared" si="13"/>
        <v>0</v>
      </c>
      <c r="G19" s="36">
        <f t="shared" si="13"/>
        <v>0</v>
      </c>
      <c r="H19" s="36">
        <f t="shared" si="13"/>
        <v>0</v>
      </c>
      <c r="I19" s="36">
        <f t="shared" si="13"/>
        <v>0</v>
      </c>
      <c r="J19" s="36">
        <f t="shared" si="13"/>
        <v>34</v>
      </c>
      <c r="K19" s="55">
        <f t="shared" si="13"/>
        <v>20.5</v>
      </c>
      <c r="L19" s="84">
        <f t="shared" si="2"/>
        <v>34</v>
      </c>
      <c r="M19" s="55">
        <f t="shared" si="13"/>
        <v>20.5</v>
      </c>
      <c r="N19" s="36">
        <f t="shared" si="13"/>
        <v>17</v>
      </c>
      <c r="O19" s="36">
        <f t="shared" si="13"/>
        <v>7</v>
      </c>
      <c r="P19" s="36">
        <f t="shared" si="13"/>
        <v>17</v>
      </c>
      <c r="Q19" s="36">
        <f t="shared" si="13"/>
        <v>8</v>
      </c>
      <c r="V19" s="31"/>
      <c r="W19" s="31"/>
      <c r="X19" s="31"/>
    </row>
    <row r="20" spans="1:24" ht="12" customHeight="1">
      <c r="A20" s="125" t="s">
        <v>117</v>
      </c>
      <c r="B20" s="36">
        <f t="shared" si="4"/>
        <v>0</v>
      </c>
      <c r="C20" s="36">
        <f t="shared" ref="C20:Q20" si="14">SUM(C66,C103)</f>
        <v>0</v>
      </c>
      <c r="D20" s="36">
        <f t="shared" si="14"/>
        <v>0</v>
      </c>
      <c r="E20" s="36">
        <f t="shared" si="14"/>
        <v>0</v>
      </c>
      <c r="F20" s="36">
        <f t="shared" si="14"/>
        <v>0</v>
      </c>
      <c r="G20" s="36">
        <f t="shared" si="14"/>
        <v>0</v>
      </c>
      <c r="H20" s="36">
        <f t="shared" si="14"/>
        <v>0</v>
      </c>
      <c r="I20" s="36">
        <f t="shared" si="14"/>
        <v>0</v>
      </c>
      <c r="J20" s="36">
        <f t="shared" si="14"/>
        <v>25</v>
      </c>
      <c r="K20" s="55">
        <f t="shared" si="14"/>
        <v>12.5</v>
      </c>
      <c r="L20" s="84">
        <f t="shared" si="2"/>
        <v>25</v>
      </c>
      <c r="M20" s="55">
        <f t="shared" si="14"/>
        <v>12.5</v>
      </c>
      <c r="N20" s="36">
        <f t="shared" si="14"/>
        <v>19</v>
      </c>
      <c r="O20" s="36">
        <f t="shared" si="14"/>
        <v>4</v>
      </c>
      <c r="P20" s="36">
        <f t="shared" si="14"/>
        <v>6</v>
      </c>
      <c r="Q20" s="36">
        <f t="shared" si="14"/>
        <v>3</v>
      </c>
      <c r="V20" s="31"/>
      <c r="W20" s="31"/>
      <c r="X20" s="31"/>
    </row>
    <row r="21" spans="1:24" ht="12" customHeight="1">
      <c r="A21" s="125" t="s">
        <v>118</v>
      </c>
      <c r="B21" s="36">
        <f t="shared" si="4"/>
        <v>73</v>
      </c>
      <c r="C21" s="36">
        <f t="shared" ref="C21:Q21" si="15">SUM(C67,C104)</f>
        <v>552</v>
      </c>
      <c r="D21" s="36">
        <f t="shared" si="15"/>
        <v>69</v>
      </c>
      <c r="E21" s="36">
        <f t="shared" si="15"/>
        <v>351</v>
      </c>
      <c r="F21" s="36">
        <f t="shared" si="15"/>
        <v>0</v>
      </c>
      <c r="G21" s="36">
        <f t="shared" si="15"/>
        <v>0</v>
      </c>
      <c r="H21" s="36">
        <f t="shared" si="15"/>
        <v>0</v>
      </c>
      <c r="I21" s="36">
        <f t="shared" si="15"/>
        <v>0</v>
      </c>
      <c r="J21" s="36">
        <f t="shared" si="15"/>
        <v>35</v>
      </c>
      <c r="K21" s="55">
        <f t="shared" si="15"/>
        <v>20.75</v>
      </c>
      <c r="L21" s="84">
        <f t="shared" si="2"/>
        <v>35</v>
      </c>
      <c r="M21" s="55">
        <f t="shared" si="15"/>
        <v>20.75</v>
      </c>
      <c r="N21" s="36">
        <f t="shared" si="15"/>
        <v>24</v>
      </c>
      <c r="O21" s="36">
        <f t="shared" si="15"/>
        <v>4</v>
      </c>
      <c r="P21" s="36">
        <f t="shared" si="15"/>
        <v>11</v>
      </c>
      <c r="Q21" s="36">
        <f t="shared" si="15"/>
        <v>10</v>
      </c>
      <c r="V21" s="31"/>
      <c r="W21" s="31"/>
      <c r="X21" s="31"/>
    </row>
    <row r="22" spans="1:24" ht="12" customHeight="1">
      <c r="A22" s="125" t="s">
        <v>119</v>
      </c>
      <c r="B22" s="36">
        <f t="shared" si="4"/>
        <v>12</v>
      </c>
      <c r="C22" s="36">
        <f t="shared" ref="C22:Q22" si="16">SUM(C68,C105)</f>
        <v>438</v>
      </c>
      <c r="D22" s="36">
        <f t="shared" si="16"/>
        <v>6</v>
      </c>
      <c r="E22" s="36">
        <f t="shared" si="16"/>
        <v>60</v>
      </c>
      <c r="F22" s="36">
        <f t="shared" si="16"/>
        <v>0</v>
      </c>
      <c r="G22" s="36">
        <f t="shared" si="16"/>
        <v>0</v>
      </c>
      <c r="H22" s="36">
        <f t="shared" si="16"/>
        <v>0</v>
      </c>
      <c r="I22" s="36">
        <f t="shared" si="16"/>
        <v>0</v>
      </c>
      <c r="J22" s="36">
        <f t="shared" si="16"/>
        <v>16</v>
      </c>
      <c r="K22" s="55">
        <f t="shared" si="16"/>
        <v>11.75</v>
      </c>
      <c r="L22" s="84">
        <f t="shared" si="2"/>
        <v>16</v>
      </c>
      <c r="M22" s="55">
        <f t="shared" si="16"/>
        <v>11.75</v>
      </c>
      <c r="N22" s="36">
        <f t="shared" si="16"/>
        <v>7</v>
      </c>
      <c r="O22" s="36">
        <f t="shared" si="16"/>
        <v>0</v>
      </c>
      <c r="P22" s="36">
        <f t="shared" si="16"/>
        <v>9</v>
      </c>
      <c r="Q22" s="36">
        <f t="shared" si="16"/>
        <v>0</v>
      </c>
      <c r="V22" s="31"/>
      <c r="W22" s="31"/>
      <c r="X22" s="31"/>
    </row>
    <row r="23" spans="1:24" ht="12" customHeight="1">
      <c r="A23" s="125" t="s">
        <v>120</v>
      </c>
      <c r="B23" s="36">
        <f t="shared" si="4"/>
        <v>0</v>
      </c>
      <c r="C23" s="36">
        <f t="shared" ref="C23:Q23" si="17">SUM(C69,C106)</f>
        <v>0</v>
      </c>
      <c r="D23" s="36">
        <f t="shared" si="17"/>
        <v>0</v>
      </c>
      <c r="E23" s="36">
        <f t="shared" si="17"/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6">
        <f t="shared" si="17"/>
        <v>42</v>
      </c>
      <c r="K23" s="55">
        <f t="shared" si="17"/>
        <v>23</v>
      </c>
      <c r="L23" s="84">
        <f t="shared" si="2"/>
        <v>42</v>
      </c>
      <c r="M23" s="55">
        <f t="shared" si="17"/>
        <v>23</v>
      </c>
      <c r="N23" s="36">
        <f t="shared" si="17"/>
        <v>28</v>
      </c>
      <c r="O23" s="36">
        <f t="shared" si="17"/>
        <v>1</v>
      </c>
      <c r="P23" s="36">
        <f t="shared" si="17"/>
        <v>14</v>
      </c>
      <c r="Q23" s="36">
        <f t="shared" si="17"/>
        <v>4</v>
      </c>
      <c r="V23" s="31"/>
      <c r="W23" s="31"/>
      <c r="X23" s="31"/>
    </row>
    <row r="24" spans="1:24">
      <c r="A24" s="125" t="s">
        <v>121</v>
      </c>
      <c r="B24" s="36">
        <f t="shared" si="4"/>
        <v>0</v>
      </c>
      <c r="C24" s="36">
        <f t="shared" ref="C24:Q24" si="18">SUM(C70,C107)</f>
        <v>0</v>
      </c>
      <c r="D24" s="36">
        <f t="shared" si="18"/>
        <v>0</v>
      </c>
      <c r="E24" s="36">
        <f t="shared" si="18"/>
        <v>0</v>
      </c>
      <c r="F24" s="36">
        <f t="shared" si="18"/>
        <v>0</v>
      </c>
      <c r="G24" s="36">
        <f t="shared" si="18"/>
        <v>0</v>
      </c>
      <c r="H24" s="36">
        <f t="shared" si="18"/>
        <v>0</v>
      </c>
      <c r="I24" s="36">
        <f t="shared" si="18"/>
        <v>0</v>
      </c>
      <c r="J24" s="36">
        <f t="shared" si="18"/>
        <v>42</v>
      </c>
      <c r="K24" s="55">
        <f t="shared" si="18"/>
        <v>25.25</v>
      </c>
      <c r="L24" s="84">
        <f t="shared" si="2"/>
        <v>42</v>
      </c>
      <c r="M24" s="55">
        <f t="shared" si="18"/>
        <v>25.25</v>
      </c>
      <c r="N24" s="36">
        <f t="shared" si="18"/>
        <v>25</v>
      </c>
      <c r="O24" s="36">
        <f t="shared" si="18"/>
        <v>6</v>
      </c>
      <c r="P24" s="36">
        <f t="shared" si="18"/>
        <v>17</v>
      </c>
      <c r="Q24" s="36">
        <f t="shared" si="18"/>
        <v>7</v>
      </c>
      <c r="R24" s="31"/>
      <c r="V24" s="31"/>
      <c r="W24" s="31"/>
      <c r="X24" s="31"/>
    </row>
    <row r="25" spans="1:24">
      <c r="A25" s="125" t="s">
        <v>122</v>
      </c>
      <c r="B25" s="36">
        <f t="shared" si="4"/>
        <v>0</v>
      </c>
      <c r="C25" s="36">
        <f t="shared" ref="C25:Q25" si="19">SUM(C71,C108)</f>
        <v>0</v>
      </c>
      <c r="D25" s="36">
        <f t="shared" si="19"/>
        <v>0</v>
      </c>
      <c r="E25" s="36">
        <f t="shared" si="19"/>
        <v>0</v>
      </c>
      <c r="F25" s="36">
        <f t="shared" si="19"/>
        <v>0</v>
      </c>
      <c r="G25" s="36">
        <f t="shared" si="19"/>
        <v>0</v>
      </c>
      <c r="H25" s="36">
        <f t="shared" si="19"/>
        <v>0</v>
      </c>
      <c r="I25" s="36">
        <f t="shared" si="19"/>
        <v>0</v>
      </c>
      <c r="J25" s="36">
        <f t="shared" si="19"/>
        <v>48</v>
      </c>
      <c r="K25" s="55">
        <f t="shared" si="19"/>
        <v>27.75</v>
      </c>
      <c r="L25" s="84">
        <f t="shared" si="2"/>
        <v>48</v>
      </c>
      <c r="M25" s="55">
        <f t="shared" si="19"/>
        <v>27.75</v>
      </c>
      <c r="N25" s="36">
        <f t="shared" si="19"/>
        <v>20</v>
      </c>
      <c r="O25" s="36">
        <f t="shared" si="19"/>
        <v>3</v>
      </c>
      <c r="P25" s="36">
        <f t="shared" si="19"/>
        <v>28</v>
      </c>
      <c r="Q25" s="36">
        <f t="shared" si="19"/>
        <v>8</v>
      </c>
      <c r="R25" s="31"/>
      <c r="V25" s="31"/>
      <c r="W25" s="31"/>
      <c r="X25" s="31"/>
    </row>
    <row r="26" spans="1:24">
      <c r="A26" s="125" t="s">
        <v>123</v>
      </c>
      <c r="B26" s="36">
        <f t="shared" si="4"/>
        <v>0</v>
      </c>
      <c r="C26" s="36">
        <f t="shared" ref="C26:Q26" si="20">SUM(C72,C109)</f>
        <v>0</v>
      </c>
      <c r="D26" s="36">
        <f t="shared" si="20"/>
        <v>0</v>
      </c>
      <c r="E26" s="36">
        <f t="shared" si="20"/>
        <v>0</v>
      </c>
      <c r="F26" s="36">
        <f t="shared" si="20"/>
        <v>0</v>
      </c>
      <c r="G26" s="36">
        <f t="shared" si="20"/>
        <v>0</v>
      </c>
      <c r="H26" s="36">
        <f t="shared" si="20"/>
        <v>0</v>
      </c>
      <c r="I26" s="36">
        <f t="shared" si="20"/>
        <v>0</v>
      </c>
      <c r="J26" s="36">
        <f t="shared" si="20"/>
        <v>22</v>
      </c>
      <c r="K26" s="55">
        <f t="shared" si="20"/>
        <v>16.5</v>
      </c>
      <c r="L26" s="84">
        <f t="shared" si="2"/>
        <v>22</v>
      </c>
      <c r="M26" s="55">
        <f t="shared" si="20"/>
        <v>16.5</v>
      </c>
      <c r="N26" s="36">
        <f t="shared" si="20"/>
        <v>14</v>
      </c>
      <c r="O26" s="36">
        <f t="shared" si="20"/>
        <v>1</v>
      </c>
      <c r="P26" s="36">
        <f t="shared" si="20"/>
        <v>8</v>
      </c>
      <c r="Q26" s="36">
        <f t="shared" si="20"/>
        <v>7</v>
      </c>
      <c r="R26" s="31"/>
      <c r="V26" s="31"/>
      <c r="W26" s="31"/>
      <c r="X26" s="31"/>
    </row>
    <row r="27" spans="1:24">
      <c r="A27" s="125" t="s">
        <v>124</v>
      </c>
      <c r="B27" s="36">
        <f t="shared" si="4"/>
        <v>0</v>
      </c>
      <c r="C27" s="36">
        <f t="shared" ref="C27:Q27" si="21">SUM(C73,C110)</f>
        <v>0</v>
      </c>
      <c r="D27" s="36">
        <f t="shared" si="21"/>
        <v>0</v>
      </c>
      <c r="E27" s="36">
        <f t="shared" si="21"/>
        <v>0</v>
      </c>
      <c r="F27" s="36">
        <f t="shared" si="21"/>
        <v>0</v>
      </c>
      <c r="G27" s="36">
        <f t="shared" si="21"/>
        <v>0</v>
      </c>
      <c r="H27" s="36">
        <f t="shared" si="21"/>
        <v>0</v>
      </c>
      <c r="I27" s="36">
        <f t="shared" si="21"/>
        <v>0</v>
      </c>
      <c r="J27" s="36">
        <f t="shared" si="21"/>
        <v>54</v>
      </c>
      <c r="K27" s="55">
        <f t="shared" si="21"/>
        <v>32</v>
      </c>
      <c r="L27" s="84">
        <f t="shared" si="2"/>
        <v>54</v>
      </c>
      <c r="M27" s="55">
        <f t="shared" si="21"/>
        <v>32</v>
      </c>
      <c r="N27" s="36">
        <f t="shared" si="21"/>
        <v>31</v>
      </c>
      <c r="O27" s="36">
        <f t="shared" si="21"/>
        <v>7</v>
      </c>
      <c r="P27" s="36">
        <f t="shared" si="21"/>
        <v>23</v>
      </c>
      <c r="Q27" s="36">
        <f t="shared" si="21"/>
        <v>7</v>
      </c>
      <c r="V27" s="31"/>
      <c r="W27" s="31"/>
      <c r="X27" s="31"/>
    </row>
    <row r="28" spans="1:24">
      <c r="A28" s="125" t="s">
        <v>125</v>
      </c>
      <c r="B28" s="36">
        <f t="shared" si="4"/>
        <v>0</v>
      </c>
      <c r="C28" s="36">
        <f t="shared" ref="C28:Q28" si="22">SUM(C74,C111)</f>
        <v>0</v>
      </c>
      <c r="D28" s="36">
        <f t="shared" si="22"/>
        <v>0</v>
      </c>
      <c r="E28" s="36">
        <f t="shared" si="22"/>
        <v>0</v>
      </c>
      <c r="F28" s="36">
        <f t="shared" si="22"/>
        <v>0</v>
      </c>
      <c r="G28" s="36">
        <f t="shared" si="22"/>
        <v>0</v>
      </c>
      <c r="H28" s="36">
        <f t="shared" si="22"/>
        <v>0</v>
      </c>
      <c r="I28" s="36">
        <f t="shared" si="22"/>
        <v>0</v>
      </c>
      <c r="J28" s="36">
        <f t="shared" si="22"/>
        <v>34</v>
      </c>
      <c r="K28" s="55">
        <f t="shared" si="22"/>
        <v>25.5</v>
      </c>
      <c r="L28" s="84">
        <f t="shared" si="2"/>
        <v>34</v>
      </c>
      <c r="M28" s="55">
        <f t="shared" si="22"/>
        <v>25.5</v>
      </c>
      <c r="N28" s="36">
        <f t="shared" si="22"/>
        <v>21</v>
      </c>
      <c r="O28" s="36">
        <f t="shared" si="22"/>
        <v>7</v>
      </c>
      <c r="P28" s="36">
        <f t="shared" si="22"/>
        <v>13</v>
      </c>
      <c r="Q28" s="36">
        <f t="shared" si="22"/>
        <v>7</v>
      </c>
      <c r="V28" s="31"/>
      <c r="W28" s="31"/>
      <c r="X28" s="31"/>
    </row>
    <row r="29" spans="1:24">
      <c r="A29" s="125" t="s">
        <v>126</v>
      </c>
      <c r="B29" s="36">
        <f t="shared" si="4"/>
        <v>0</v>
      </c>
      <c r="C29" s="36">
        <f t="shared" ref="C29:Q29" si="23">SUM(C75,C112)</f>
        <v>0</v>
      </c>
      <c r="D29" s="36">
        <f t="shared" si="23"/>
        <v>0</v>
      </c>
      <c r="E29" s="36">
        <f t="shared" si="23"/>
        <v>0</v>
      </c>
      <c r="F29" s="36">
        <f t="shared" si="23"/>
        <v>0</v>
      </c>
      <c r="G29" s="36">
        <f t="shared" si="23"/>
        <v>0</v>
      </c>
      <c r="H29" s="36">
        <f t="shared" si="23"/>
        <v>0</v>
      </c>
      <c r="I29" s="36">
        <f t="shared" si="23"/>
        <v>0</v>
      </c>
      <c r="J29" s="36">
        <f t="shared" si="23"/>
        <v>33</v>
      </c>
      <c r="K29" s="55">
        <f t="shared" si="23"/>
        <v>18</v>
      </c>
      <c r="L29" s="84">
        <f t="shared" si="2"/>
        <v>33</v>
      </c>
      <c r="M29" s="55">
        <f t="shared" si="23"/>
        <v>18</v>
      </c>
      <c r="N29" s="36">
        <f t="shared" si="23"/>
        <v>18</v>
      </c>
      <c r="O29" s="36">
        <f t="shared" si="23"/>
        <v>2</v>
      </c>
      <c r="P29" s="36">
        <f t="shared" si="23"/>
        <v>15</v>
      </c>
      <c r="Q29" s="36">
        <f t="shared" si="23"/>
        <v>3</v>
      </c>
      <c r="V29" s="31"/>
      <c r="W29" s="31"/>
      <c r="X29" s="31"/>
    </row>
    <row r="30" spans="1:24" ht="12" customHeight="1">
      <c r="A30" s="125" t="s">
        <v>127</v>
      </c>
      <c r="B30" s="36">
        <f t="shared" si="4"/>
        <v>0</v>
      </c>
      <c r="C30" s="36">
        <f t="shared" ref="C30:Q30" si="24">SUM(C76,C113)</f>
        <v>0</v>
      </c>
      <c r="D30" s="36">
        <f t="shared" si="24"/>
        <v>0</v>
      </c>
      <c r="E30" s="36">
        <f t="shared" si="24"/>
        <v>0</v>
      </c>
      <c r="F30" s="36">
        <f t="shared" si="24"/>
        <v>0</v>
      </c>
      <c r="G30" s="36">
        <f t="shared" si="24"/>
        <v>0</v>
      </c>
      <c r="H30" s="36">
        <f t="shared" si="24"/>
        <v>0</v>
      </c>
      <c r="I30" s="36">
        <f t="shared" si="24"/>
        <v>0</v>
      </c>
      <c r="J30" s="36">
        <f t="shared" si="24"/>
        <v>30</v>
      </c>
      <c r="K30" s="55">
        <f t="shared" si="24"/>
        <v>19.5</v>
      </c>
      <c r="L30" s="84">
        <f t="shared" si="2"/>
        <v>30</v>
      </c>
      <c r="M30" s="55">
        <f t="shared" si="24"/>
        <v>19.5</v>
      </c>
      <c r="N30" s="36">
        <f t="shared" si="24"/>
        <v>15</v>
      </c>
      <c r="O30" s="36">
        <f t="shared" si="24"/>
        <v>5</v>
      </c>
      <c r="P30" s="36">
        <f t="shared" si="24"/>
        <v>15</v>
      </c>
      <c r="Q30" s="36">
        <f t="shared" si="24"/>
        <v>1</v>
      </c>
      <c r="V30" s="31"/>
      <c r="W30" s="31"/>
      <c r="X30" s="31"/>
    </row>
    <row r="31" spans="1:24">
      <c r="A31" s="125" t="s">
        <v>128</v>
      </c>
      <c r="B31" s="36">
        <f t="shared" si="4"/>
        <v>0</v>
      </c>
      <c r="C31" s="36">
        <f t="shared" ref="C31:Q31" si="25">SUM(C77,C114)</f>
        <v>0</v>
      </c>
      <c r="D31" s="36">
        <f t="shared" si="25"/>
        <v>0</v>
      </c>
      <c r="E31" s="36">
        <f t="shared" si="25"/>
        <v>0</v>
      </c>
      <c r="F31" s="36">
        <f t="shared" si="25"/>
        <v>0</v>
      </c>
      <c r="G31" s="36">
        <f t="shared" si="25"/>
        <v>0</v>
      </c>
      <c r="H31" s="36">
        <f t="shared" si="25"/>
        <v>0</v>
      </c>
      <c r="I31" s="36">
        <f t="shared" si="25"/>
        <v>0</v>
      </c>
      <c r="J31" s="36">
        <f t="shared" si="25"/>
        <v>23</v>
      </c>
      <c r="K31" s="55">
        <f t="shared" si="25"/>
        <v>11.75</v>
      </c>
      <c r="L31" s="84">
        <f t="shared" si="2"/>
        <v>23</v>
      </c>
      <c r="M31" s="55">
        <f t="shared" si="25"/>
        <v>11.75</v>
      </c>
      <c r="N31" s="36">
        <f t="shared" si="25"/>
        <v>17</v>
      </c>
      <c r="O31" s="36">
        <f t="shared" si="25"/>
        <v>2</v>
      </c>
      <c r="P31" s="36">
        <f t="shared" si="25"/>
        <v>6</v>
      </c>
      <c r="Q31" s="36">
        <f t="shared" si="25"/>
        <v>1</v>
      </c>
      <c r="V31" s="31"/>
      <c r="W31" s="31"/>
      <c r="X31" s="31"/>
    </row>
    <row r="32" spans="1:24">
      <c r="A32" s="125" t="s">
        <v>129</v>
      </c>
      <c r="B32" s="36">
        <f t="shared" si="4"/>
        <v>0</v>
      </c>
      <c r="C32" s="36">
        <f t="shared" ref="C32:Q32" si="26">SUM(C78,C115)</f>
        <v>0</v>
      </c>
      <c r="D32" s="36">
        <f t="shared" si="26"/>
        <v>0</v>
      </c>
      <c r="E32" s="36">
        <f t="shared" si="26"/>
        <v>0</v>
      </c>
      <c r="F32" s="36">
        <f t="shared" si="26"/>
        <v>0</v>
      </c>
      <c r="G32" s="36">
        <f t="shared" si="26"/>
        <v>0</v>
      </c>
      <c r="H32" s="36">
        <f t="shared" si="26"/>
        <v>0</v>
      </c>
      <c r="I32" s="36">
        <f t="shared" si="26"/>
        <v>0</v>
      </c>
      <c r="J32" s="36">
        <f t="shared" si="26"/>
        <v>55</v>
      </c>
      <c r="K32" s="55">
        <f t="shared" si="26"/>
        <v>32.25</v>
      </c>
      <c r="L32" s="84">
        <f t="shared" si="2"/>
        <v>55</v>
      </c>
      <c r="M32" s="55">
        <f t="shared" si="26"/>
        <v>32.25</v>
      </c>
      <c r="N32" s="36">
        <f t="shared" si="26"/>
        <v>16</v>
      </c>
      <c r="O32" s="36">
        <f t="shared" si="26"/>
        <v>2</v>
      </c>
      <c r="P32" s="36">
        <f t="shared" si="26"/>
        <v>39</v>
      </c>
      <c r="Q32" s="36">
        <f t="shared" si="26"/>
        <v>9</v>
      </c>
      <c r="V32" s="31"/>
      <c r="W32" s="31"/>
      <c r="X32" s="31"/>
    </row>
    <row r="33" spans="1:24">
      <c r="A33" s="125" t="s">
        <v>130</v>
      </c>
      <c r="B33" s="36">
        <f t="shared" si="4"/>
        <v>0</v>
      </c>
      <c r="C33" s="36">
        <f t="shared" ref="C33:Q33" si="27">SUM(C79,C116)</f>
        <v>0</v>
      </c>
      <c r="D33" s="36">
        <f t="shared" si="27"/>
        <v>0</v>
      </c>
      <c r="E33" s="36">
        <f t="shared" si="27"/>
        <v>0</v>
      </c>
      <c r="F33" s="36">
        <f t="shared" si="27"/>
        <v>0</v>
      </c>
      <c r="G33" s="36">
        <f t="shared" si="27"/>
        <v>0</v>
      </c>
      <c r="H33" s="36">
        <f t="shared" si="27"/>
        <v>0</v>
      </c>
      <c r="I33" s="36">
        <f t="shared" si="27"/>
        <v>0</v>
      </c>
      <c r="J33" s="36">
        <f t="shared" si="27"/>
        <v>31</v>
      </c>
      <c r="K33" s="55">
        <f t="shared" si="27"/>
        <v>17.5</v>
      </c>
      <c r="L33" s="84">
        <f t="shared" si="2"/>
        <v>31</v>
      </c>
      <c r="M33" s="55">
        <f t="shared" si="27"/>
        <v>17.5</v>
      </c>
      <c r="N33" s="36">
        <f t="shared" si="27"/>
        <v>21</v>
      </c>
      <c r="O33" s="36">
        <f t="shared" si="27"/>
        <v>4</v>
      </c>
      <c r="P33" s="36">
        <f t="shared" si="27"/>
        <v>10</v>
      </c>
      <c r="Q33" s="36">
        <f t="shared" si="27"/>
        <v>4</v>
      </c>
      <c r="V33" s="31"/>
      <c r="W33" s="31"/>
      <c r="X33" s="31"/>
    </row>
    <row r="34" spans="1:24">
      <c r="A34" s="125" t="s">
        <v>131</v>
      </c>
      <c r="B34" s="36">
        <f t="shared" si="4"/>
        <v>0</v>
      </c>
      <c r="C34" s="36">
        <f t="shared" ref="C34:Q34" si="28">SUM(C80,C117)</f>
        <v>0</v>
      </c>
      <c r="D34" s="36">
        <f t="shared" si="28"/>
        <v>0</v>
      </c>
      <c r="E34" s="36">
        <f t="shared" si="28"/>
        <v>0</v>
      </c>
      <c r="F34" s="36">
        <f t="shared" si="28"/>
        <v>0</v>
      </c>
      <c r="G34" s="36">
        <f t="shared" si="28"/>
        <v>0</v>
      </c>
      <c r="H34" s="36">
        <f t="shared" si="28"/>
        <v>0</v>
      </c>
      <c r="I34" s="36">
        <f t="shared" si="28"/>
        <v>0</v>
      </c>
      <c r="J34" s="36">
        <f t="shared" si="28"/>
        <v>33</v>
      </c>
      <c r="K34" s="55">
        <f t="shared" si="28"/>
        <v>18</v>
      </c>
      <c r="L34" s="84">
        <f t="shared" si="2"/>
        <v>33</v>
      </c>
      <c r="M34" s="55">
        <f t="shared" si="28"/>
        <v>18</v>
      </c>
      <c r="N34" s="36">
        <f t="shared" si="28"/>
        <v>16</v>
      </c>
      <c r="O34" s="36">
        <f t="shared" si="28"/>
        <v>3</v>
      </c>
      <c r="P34" s="36">
        <f t="shared" si="28"/>
        <v>17</v>
      </c>
      <c r="Q34" s="36">
        <f t="shared" si="28"/>
        <v>4</v>
      </c>
      <c r="V34" s="31"/>
      <c r="W34" s="31"/>
      <c r="X34" s="31"/>
    </row>
    <row r="35" spans="1:24" ht="14.25" customHeight="1">
      <c r="A35" s="125" t="s">
        <v>132</v>
      </c>
      <c r="B35" s="36">
        <f t="shared" si="4"/>
        <v>0</v>
      </c>
      <c r="C35" s="36">
        <f t="shared" ref="C35:Q35" si="29">SUM(C81,C118)</f>
        <v>0</v>
      </c>
      <c r="D35" s="36">
        <f t="shared" si="29"/>
        <v>0</v>
      </c>
      <c r="E35" s="36">
        <f t="shared" si="29"/>
        <v>0</v>
      </c>
      <c r="F35" s="36">
        <f t="shared" si="29"/>
        <v>0</v>
      </c>
      <c r="G35" s="36">
        <f t="shared" si="29"/>
        <v>0</v>
      </c>
      <c r="H35" s="36">
        <f t="shared" si="29"/>
        <v>0</v>
      </c>
      <c r="I35" s="36">
        <f t="shared" si="29"/>
        <v>0</v>
      </c>
      <c r="J35" s="36">
        <f t="shared" si="29"/>
        <v>38</v>
      </c>
      <c r="K35" s="55">
        <f t="shared" si="29"/>
        <v>32.5</v>
      </c>
      <c r="L35" s="84">
        <f t="shared" si="2"/>
        <v>38</v>
      </c>
      <c r="M35" s="55">
        <f t="shared" si="29"/>
        <v>32.5</v>
      </c>
      <c r="N35" s="36">
        <f t="shared" si="29"/>
        <v>12</v>
      </c>
      <c r="O35" s="36">
        <f t="shared" si="29"/>
        <v>1</v>
      </c>
      <c r="P35" s="36">
        <f t="shared" si="29"/>
        <v>26</v>
      </c>
      <c r="Q35" s="36">
        <f t="shared" si="29"/>
        <v>12</v>
      </c>
      <c r="R35" s="31"/>
      <c r="V35" s="31"/>
      <c r="W35" s="31"/>
      <c r="X35" s="31"/>
    </row>
    <row r="36" spans="1:24" ht="13.5" customHeight="1">
      <c r="A36" s="125" t="s">
        <v>133</v>
      </c>
      <c r="B36" s="36">
        <f t="shared" ref="B36:Q45" si="30">SUM(B82,B119)</f>
        <v>0</v>
      </c>
      <c r="C36" s="36">
        <f t="shared" si="30"/>
        <v>0</v>
      </c>
      <c r="D36" s="36">
        <f t="shared" si="30"/>
        <v>0</v>
      </c>
      <c r="E36" s="36">
        <f t="shared" si="30"/>
        <v>0</v>
      </c>
      <c r="F36" s="36">
        <f t="shared" si="30"/>
        <v>0</v>
      </c>
      <c r="G36" s="36">
        <f t="shared" si="30"/>
        <v>0</v>
      </c>
      <c r="H36" s="36">
        <f t="shared" si="30"/>
        <v>0</v>
      </c>
      <c r="I36" s="36">
        <f t="shared" si="30"/>
        <v>0</v>
      </c>
      <c r="J36" s="36">
        <f t="shared" si="30"/>
        <v>47</v>
      </c>
      <c r="K36" s="55">
        <f t="shared" si="30"/>
        <v>26.5</v>
      </c>
      <c r="L36" s="84">
        <f t="shared" si="2"/>
        <v>47</v>
      </c>
      <c r="M36" s="55">
        <f t="shared" si="30"/>
        <v>26.5</v>
      </c>
      <c r="N36" s="36">
        <f t="shared" si="30"/>
        <v>22</v>
      </c>
      <c r="O36" s="36">
        <f t="shared" si="30"/>
        <v>3</v>
      </c>
      <c r="P36" s="36">
        <f t="shared" si="30"/>
        <v>25</v>
      </c>
      <c r="Q36" s="36">
        <f t="shared" si="30"/>
        <v>10</v>
      </c>
      <c r="R36" s="31"/>
      <c r="V36" s="31"/>
      <c r="W36" s="31"/>
      <c r="X36" s="31"/>
    </row>
    <row r="37" spans="1:24">
      <c r="A37" s="125" t="s">
        <v>105</v>
      </c>
      <c r="B37" s="36">
        <f t="shared" si="30"/>
        <v>0</v>
      </c>
      <c r="C37" s="36">
        <f t="shared" si="30"/>
        <v>0</v>
      </c>
      <c r="D37" s="36">
        <f t="shared" si="30"/>
        <v>0</v>
      </c>
      <c r="E37" s="36">
        <f t="shared" si="30"/>
        <v>0</v>
      </c>
      <c r="F37" s="36">
        <f t="shared" si="30"/>
        <v>0</v>
      </c>
      <c r="G37" s="36">
        <f t="shared" si="30"/>
        <v>0</v>
      </c>
      <c r="H37" s="36">
        <f t="shared" si="30"/>
        <v>0</v>
      </c>
      <c r="I37" s="36">
        <f t="shared" si="30"/>
        <v>0</v>
      </c>
      <c r="J37" s="36">
        <f t="shared" si="30"/>
        <v>39</v>
      </c>
      <c r="K37" s="55">
        <f t="shared" si="30"/>
        <v>23.5</v>
      </c>
      <c r="L37" s="84">
        <f t="shared" si="2"/>
        <v>39</v>
      </c>
      <c r="M37" s="55">
        <f t="shared" si="30"/>
        <v>23.5</v>
      </c>
      <c r="N37" s="36">
        <f t="shared" si="30"/>
        <v>22</v>
      </c>
      <c r="O37" s="36">
        <f t="shared" si="30"/>
        <v>4</v>
      </c>
      <c r="P37" s="36">
        <f t="shared" si="30"/>
        <v>17</v>
      </c>
      <c r="Q37" s="36">
        <f t="shared" si="30"/>
        <v>1</v>
      </c>
      <c r="R37" s="33"/>
      <c r="V37" s="31"/>
      <c r="W37" s="31"/>
      <c r="X37" s="31"/>
    </row>
    <row r="38" spans="1:24">
      <c r="A38" s="125" t="s">
        <v>134</v>
      </c>
      <c r="B38" s="36">
        <f t="shared" si="30"/>
        <v>0</v>
      </c>
      <c r="C38" s="36">
        <f t="shared" si="30"/>
        <v>0</v>
      </c>
      <c r="D38" s="36">
        <f t="shared" si="30"/>
        <v>0</v>
      </c>
      <c r="E38" s="36">
        <f t="shared" si="30"/>
        <v>0</v>
      </c>
      <c r="F38" s="36">
        <f t="shared" si="30"/>
        <v>0</v>
      </c>
      <c r="G38" s="36">
        <f t="shared" si="30"/>
        <v>0</v>
      </c>
      <c r="H38" s="36">
        <f t="shared" si="30"/>
        <v>0</v>
      </c>
      <c r="I38" s="36">
        <f t="shared" si="30"/>
        <v>0</v>
      </c>
      <c r="J38" s="36">
        <f t="shared" si="30"/>
        <v>20</v>
      </c>
      <c r="K38" s="55">
        <f t="shared" si="30"/>
        <v>11.25</v>
      </c>
      <c r="L38" s="84">
        <f t="shared" si="2"/>
        <v>20</v>
      </c>
      <c r="M38" s="55">
        <f t="shared" si="30"/>
        <v>11.25</v>
      </c>
      <c r="N38" s="36">
        <f t="shared" si="30"/>
        <v>12</v>
      </c>
      <c r="O38" s="36">
        <f t="shared" si="30"/>
        <v>1</v>
      </c>
      <c r="P38" s="36">
        <f t="shared" si="30"/>
        <v>8</v>
      </c>
      <c r="Q38" s="36">
        <f t="shared" si="30"/>
        <v>0</v>
      </c>
      <c r="R38" s="33"/>
      <c r="V38" s="31"/>
      <c r="W38" s="31"/>
      <c r="X38" s="31"/>
    </row>
    <row r="39" spans="1:24">
      <c r="A39" s="125" t="s">
        <v>135</v>
      </c>
      <c r="B39" s="36">
        <f t="shared" si="30"/>
        <v>0</v>
      </c>
      <c r="C39" s="36">
        <f t="shared" si="30"/>
        <v>0</v>
      </c>
      <c r="D39" s="36">
        <f t="shared" si="30"/>
        <v>0</v>
      </c>
      <c r="E39" s="36">
        <f t="shared" si="30"/>
        <v>0</v>
      </c>
      <c r="F39" s="36">
        <f t="shared" si="30"/>
        <v>0</v>
      </c>
      <c r="G39" s="36">
        <f t="shared" si="30"/>
        <v>0</v>
      </c>
      <c r="H39" s="36">
        <f t="shared" si="30"/>
        <v>0</v>
      </c>
      <c r="I39" s="36">
        <f t="shared" si="30"/>
        <v>0</v>
      </c>
      <c r="J39" s="36">
        <f t="shared" si="30"/>
        <v>30</v>
      </c>
      <c r="K39" s="55">
        <f t="shared" si="30"/>
        <v>23</v>
      </c>
      <c r="L39" s="84">
        <f t="shared" si="2"/>
        <v>30</v>
      </c>
      <c r="M39" s="55">
        <f t="shared" si="30"/>
        <v>23</v>
      </c>
      <c r="N39" s="36">
        <f t="shared" si="30"/>
        <v>12</v>
      </c>
      <c r="O39" s="36">
        <f t="shared" si="30"/>
        <v>3</v>
      </c>
      <c r="P39" s="36">
        <f t="shared" si="30"/>
        <v>18</v>
      </c>
      <c r="Q39" s="36">
        <f t="shared" si="30"/>
        <v>7</v>
      </c>
      <c r="R39" s="33"/>
      <c r="V39" s="31"/>
      <c r="W39" s="31"/>
      <c r="X39" s="31"/>
    </row>
    <row r="40" spans="1:24">
      <c r="A40" s="125" t="s">
        <v>136</v>
      </c>
      <c r="B40" s="36">
        <f t="shared" si="30"/>
        <v>0</v>
      </c>
      <c r="C40" s="36">
        <f t="shared" si="30"/>
        <v>0</v>
      </c>
      <c r="D40" s="36">
        <f t="shared" si="30"/>
        <v>0</v>
      </c>
      <c r="E40" s="36">
        <f t="shared" si="30"/>
        <v>0</v>
      </c>
      <c r="F40" s="36">
        <f t="shared" si="30"/>
        <v>0</v>
      </c>
      <c r="G40" s="36">
        <f t="shared" si="30"/>
        <v>0</v>
      </c>
      <c r="H40" s="36">
        <f t="shared" si="30"/>
        <v>0</v>
      </c>
      <c r="I40" s="36">
        <f t="shared" si="30"/>
        <v>0</v>
      </c>
      <c r="J40" s="36">
        <f t="shared" si="30"/>
        <v>18</v>
      </c>
      <c r="K40" s="55">
        <f t="shared" si="30"/>
        <v>11.5</v>
      </c>
      <c r="L40" s="84">
        <f t="shared" si="2"/>
        <v>18</v>
      </c>
      <c r="M40" s="55">
        <f t="shared" si="30"/>
        <v>11.5</v>
      </c>
      <c r="N40" s="36">
        <f t="shared" si="30"/>
        <v>10</v>
      </c>
      <c r="O40" s="36">
        <f t="shared" si="30"/>
        <v>6</v>
      </c>
      <c r="P40" s="36">
        <f t="shared" si="30"/>
        <v>8</v>
      </c>
      <c r="Q40" s="36">
        <f t="shared" si="30"/>
        <v>1</v>
      </c>
      <c r="V40" s="31"/>
      <c r="W40" s="31"/>
      <c r="X40" s="31"/>
    </row>
    <row r="41" spans="1:24">
      <c r="A41" s="125" t="s">
        <v>137</v>
      </c>
      <c r="B41" s="36">
        <f t="shared" si="30"/>
        <v>0</v>
      </c>
      <c r="C41" s="36">
        <f t="shared" si="30"/>
        <v>0</v>
      </c>
      <c r="D41" s="36">
        <f t="shared" si="30"/>
        <v>0</v>
      </c>
      <c r="E41" s="36">
        <f t="shared" si="30"/>
        <v>0</v>
      </c>
      <c r="F41" s="36">
        <f t="shared" si="30"/>
        <v>0</v>
      </c>
      <c r="G41" s="36">
        <f t="shared" si="30"/>
        <v>0</v>
      </c>
      <c r="H41" s="36">
        <f t="shared" si="30"/>
        <v>0</v>
      </c>
      <c r="I41" s="36">
        <f t="shared" si="30"/>
        <v>0</v>
      </c>
      <c r="J41" s="36">
        <f t="shared" si="30"/>
        <v>37</v>
      </c>
      <c r="K41" s="55">
        <f t="shared" si="30"/>
        <v>20.5</v>
      </c>
      <c r="L41" s="84">
        <f t="shared" si="2"/>
        <v>37</v>
      </c>
      <c r="M41" s="55">
        <f t="shared" si="30"/>
        <v>20.5</v>
      </c>
      <c r="N41" s="36">
        <f t="shared" si="30"/>
        <v>16</v>
      </c>
      <c r="O41" s="36">
        <f t="shared" si="30"/>
        <v>3</v>
      </c>
      <c r="P41" s="36">
        <f t="shared" si="30"/>
        <v>21</v>
      </c>
      <c r="Q41" s="36">
        <f t="shared" si="30"/>
        <v>9</v>
      </c>
      <c r="V41" s="31"/>
      <c r="W41" s="31"/>
      <c r="X41" s="31"/>
    </row>
    <row r="42" spans="1:24">
      <c r="A42" s="125" t="s">
        <v>138</v>
      </c>
      <c r="B42" s="36">
        <f t="shared" si="30"/>
        <v>29</v>
      </c>
      <c r="C42" s="36">
        <f t="shared" si="30"/>
        <v>719</v>
      </c>
      <c r="D42" s="36">
        <f t="shared" si="30"/>
        <v>17</v>
      </c>
      <c r="E42" s="36">
        <f t="shared" si="30"/>
        <v>336</v>
      </c>
      <c r="F42" s="36">
        <f t="shared" si="30"/>
        <v>0</v>
      </c>
      <c r="G42" s="36">
        <f t="shared" si="30"/>
        <v>0</v>
      </c>
      <c r="H42" s="36">
        <f t="shared" si="30"/>
        <v>0</v>
      </c>
      <c r="I42" s="36">
        <f t="shared" si="30"/>
        <v>0</v>
      </c>
      <c r="J42" s="36">
        <f t="shared" si="30"/>
        <v>49</v>
      </c>
      <c r="K42" s="55">
        <f t="shared" si="30"/>
        <v>31</v>
      </c>
      <c r="L42" s="84">
        <f t="shared" si="2"/>
        <v>49</v>
      </c>
      <c r="M42" s="55">
        <f t="shared" si="30"/>
        <v>31</v>
      </c>
      <c r="N42" s="36">
        <f t="shared" si="30"/>
        <v>23</v>
      </c>
      <c r="O42" s="36">
        <f t="shared" si="30"/>
        <v>8</v>
      </c>
      <c r="P42" s="36">
        <f t="shared" si="30"/>
        <v>26</v>
      </c>
      <c r="Q42" s="36">
        <f t="shared" si="30"/>
        <v>5</v>
      </c>
      <c r="V42" s="31"/>
      <c r="W42" s="31"/>
      <c r="X42" s="31"/>
    </row>
    <row r="43" spans="1:24">
      <c r="A43" s="125" t="s">
        <v>139</v>
      </c>
      <c r="B43" s="36">
        <f t="shared" si="30"/>
        <v>0</v>
      </c>
      <c r="C43" s="36">
        <f t="shared" si="30"/>
        <v>0</v>
      </c>
      <c r="D43" s="36">
        <f t="shared" si="30"/>
        <v>0</v>
      </c>
      <c r="E43" s="36">
        <f t="shared" si="30"/>
        <v>0</v>
      </c>
      <c r="F43" s="36">
        <f t="shared" si="30"/>
        <v>0</v>
      </c>
      <c r="G43" s="36">
        <f t="shared" si="30"/>
        <v>0</v>
      </c>
      <c r="H43" s="36">
        <f t="shared" si="30"/>
        <v>0</v>
      </c>
      <c r="I43" s="36">
        <f t="shared" si="30"/>
        <v>0</v>
      </c>
      <c r="J43" s="36">
        <f t="shared" si="30"/>
        <v>26</v>
      </c>
      <c r="K43" s="55">
        <f t="shared" si="30"/>
        <v>20</v>
      </c>
      <c r="L43" s="84">
        <f t="shared" si="2"/>
        <v>26</v>
      </c>
      <c r="M43" s="55">
        <f t="shared" si="30"/>
        <v>20</v>
      </c>
      <c r="N43" s="36">
        <f t="shared" si="30"/>
        <v>11</v>
      </c>
      <c r="O43" s="36">
        <f t="shared" si="30"/>
        <v>6</v>
      </c>
      <c r="P43" s="36">
        <f t="shared" si="30"/>
        <v>15</v>
      </c>
      <c r="Q43" s="36">
        <f t="shared" si="30"/>
        <v>5</v>
      </c>
      <c r="V43" s="31"/>
      <c r="W43" s="31"/>
      <c r="X43" s="31"/>
    </row>
    <row r="44" spans="1:24">
      <c r="A44" s="125" t="s">
        <v>140</v>
      </c>
      <c r="B44" s="36">
        <f t="shared" si="30"/>
        <v>0</v>
      </c>
      <c r="C44" s="36">
        <f t="shared" si="30"/>
        <v>0</v>
      </c>
      <c r="D44" s="36">
        <f t="shared" si="30"/>
        <v>0</v>
      </c>
      <c r="E44" s="36">
        <f t="shared" si="30"/>
        <v>0</v>
      </c>
      <c r="F44" s="36">
        <f t="shared" si="30"/>
        <v>0</v>
      </c>
      <c r="G44" s="36">
        <f t="shared" si="30"/>
        <v>0</v>
      </c>
      <c r="H44" s="36">
        <f t="shared" si="30"/>
        <v>0</v>
      </c>
      <c r="I44" s="36">
        <f t="shared" si="30"/>
        <v>0</v>
      </c>
      <c r="J44" s="36">
        <f t="shared" si="30"/>
        <v>19</v>
      </c>
      <c r="K44" s="55">
        <f t="shared" si="30"/>
        <v>16.5</v>
      </c>
      <c r="L44" s="84">
        <f t="shared" si="2"/>
        <v>19</v>
      </c>
      <c r="M44" s="55">
        <f t="shared" si="30"/>
        <v>16.5</v>
      </c>
      <c r="N44" s="36">
        <f t="shared" si="30"/>
        <v>7</v>
      </c>
      <c r="O44" s="36">
        <f t="shared" si="30"/>
        <v>3</v>
      </c>
      <c r="P44" s="36">
        <f t="shared" si="30"/>
        <v>12</v>
      </c>
      <c r="Q44" s="36">
        <f t="shared" si="30"/>
        <v>3</v>
      </c>
      <c r="V44" s="31"/>
      <c r="W44" s="31"/>
      <c r="X44" s="31"/>
    </row>
    <row r="45" spans="1:24">
      <c r="A45" s="125" t="s">
        <v>141</v>
      </c>
      <c r="B45" s="36">
        <f t="shared" si="30"/>
        <v>0</v>
      </c>
      <c r="C45" s="36">
        <f t="shared" si="30"/>
        <v>0</v>
      </c>
      <c r="D45" s="36">
        <f t="shared" si="30"/>
        <v>0</v>
      </c>
      <c r="E45" s="36">
        <f t="shared" si="30"/>
        <v>0</v>
      </c>
      <c r="F45" s="36">
        <f t="shared" si="30"/>
        <v>0</v>
      </c>
      <c r="G45" s="36">
        <f t="shared" si="30"/>
        <v>0</v>
      </c>
      <c r="H45" s="36">
        <f t="shared" si="30"/>
        <v>0</v>
      </c>
      <c r="I45" s="36">
        <f t="shared" si="30"/>
        <v>0</v>
      </c>
      <c r="J45" s="36">
        <f t="shared" si="30"/>
        <v>7</v>
      </c>
      <c r="K45" s="55">
        <f t="shared" si="30"/>
        <v>5.5</v>
      </c>
      <c r="L45" s="84">
        <f t="shared" si="2"/>
        <v>7</v>
      </c>
      <c r="M45" s="55">
        <f t="shared" si="30"/>
        <v>5.5</v>
      </c>
      <c r="N45" s="36">
        <f t="shared" si="30"/>
        <v>4</v>
      </c>
      <c r="O45" s="36">
        <f t="shared" si="30"/>
        <v>0</v>
      </c>
      <c r="P45" s="36">
        <f t="shared" si="30"/>
        <v>3</v>
      </c>
      <c r="Q45" s="36">
        <f t="shared" si="30"/>
        <v>3</v>
      </c>
      <c r="V45" s="31"/>
      <c r="W45" s="31"/>
      <c r="X45" s="31"/>
    </row>
    <row r="46" spans="1:24">
      <c r="A46" s="125"/>
      <c r="B46" s="36"/>
      <c r="C46" s="36"/>
      <c r="D46" s="36"/>
      <c r="E46" s="36"/>
      <c r="F46" s="36"/>
      <c r="G46" s="36"/>
      <c r="H46" s="36"/>
      <c r="I46" s="36"/>
      <c r="J46" s="36"/>
      <c r="K46" s="55"/>
      <c r="L46" s="84"/>
      <c r="M46" s="55"/>
      <c r="N46" s="36"/>
      <c r="O46" s="36"/>
      <c r="P46" s="36"/>
      <c r="Q46" s="36"/>
      <c r="V46" s="31"/>
      <c r="W46" s="31"/>
      <c r="X46" s="31"/>
    </row>
    <row r="47" spans="1:24" ht="36">
      <c r="A47" s="130" t="s">
        <v>83</v>
      </c>
      <c r="B47" s="86">
        <f>SUM(B48,B54)</f>
        <v>0</v>
      </c>
      <c r="C47" s="86">
        <f t="shared" ref="C47:Q47" si="31">SUM(C48,C54)</f>
        <v>0</v>
      </c>
      <c r="D47" s="86">
        <f t="shared" si="31"/>
        <v>0</v>
      </c>
      <c r="E47" s="86">
        <f t="shared" si="31"/>
        <v>0</v>
      </c>
      <c r="F47" s="86">
        <f t="shared" si="31"/>
        <v>0</v>
      </c>
      <c r="G47" s="86">
        <f t="shared" si="31"/>
        <v>0</v>
      </c>
      <c r="H47" s="86">
        <f t="shared" si="31"/>
        <v>0</v>
      </c>
      <c r="I47" s="86">
        <f t="shared" si="31"/>
        <v>0</v>
      </c>
      <c r="J47" s="86">
        <f t="shared" si="31"/>
        <v>208</v>
      </c>
      <c r="K47" s="107">
        <f t="shared" si="31"/>
        <v>188.9</v>
      </c>
      <c r="L47" s="93">
        <f t="shared" si="2"/>
        <v>208</v>
      </c>
      <c r="M47" s="107">
        <f t="shared" si="31"/>
        <v>188.9</v>
      </c>
      <c r="N47" s="86">
        <f t="shared" si="31"/>
        <v>172</v>
      </c>
      <c r="O47" s="86">
        <f t="shared" si="31"/>
        <v>58</v>
      </c>
      <c r="P47" s="86">
        <f t="shared" si="31"/>
        <v>36</v>
      </c>
      <c r="Q47" s="86">
        <f t="shared" si="31"/>
        <v>12</v>
      </c>
      <c r="V47" s="31"/>
      <c r="W47" s="31"/>
      <c r="X47" s="31"/>
    </row>
    <row r="48" spans="1:24">
      <c r="A48" s="127" t="s">
        <v>142</v>
      </c>
      <c r="B48" s="99">
        <f>SUM(B49:B53)</f>
        <v>0</v>
      </c>
      <c r="C48" s="99">
        <f t="shared" ref="C48:Q48" si="32">SUM(C49:C53)</f>
        <v>0</v>
      </c>
      <c r="D48" s="99">
        <f t="shared" si="32"/>
        <v>0</v>
      </c>
      <c r="E48" s="99">
        <f t="shared" si="32"/>
        <v>0</v>
      </c>
      <c r="F48" s="99">
        <f t="shared" si="32"/>
        <v>0</v>
      </c>
      <c r="G48" s="99">
        <f t="shared" si="32"/>
        <v>0</v>
      </c>
      <c r="H48" s="99">
        <f t="shared" si="32"/>
        <v>0</v>
      </c>
      <c r="I48" s="99">
        <f t="shared" si="32"/>
        <v>0</v>
      </c>
      <c r="J48" s="99">
        <f t="shared" si="32"/>
        <v>177</v>
      </c>
      <c r="K48" s="126">
        <f t="shared" si="32"/>
        <v>164.9</v>
      </c>
      <c r="L48" s="83">
        <f t="shared" si="2"/>
        <v>177</v>
      </c>
      <c r="M48" s="126">
        <f t="shared" si="32"/>
        <v>164.9</v>
      </c>
      <c r="N48" s="99">
        <f t="shared" si="32"/>
        <v>141</v>
      </c>
      <c r="O48" s="99">
        <f t="shared" si="32"/>
        <v>52</v>
      </c>
      <c r="P48" s="99">
        <f t="shared" si="32"/>
        <v>36</v>
      </c>
      <c r="Q48" s="99">
        <f t="shared" si="32"/>
        <v>12</v>
      </c>
      <c r="V48" s="31"/>
      <c r="W48" s="31"/>
      <c r="X48" s="31"/>
    </row>
    <row r="49" spans="1:24">
      <c r="A49" s="127" t="s">
        <v>143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43</v>
      </c>
      <c r="K49" s="55">
        <v>41.5</v>
      </c>
      <c r="L49" s="83">
        <f t="shared" si="2"/>
        <v>43</v>
      </c>
      <c r="M49" s="61">
        <v>41.5</v>
      </c>
      <c r="N49" s="36">
        <v>34</v>
      </c>
      <c r="O49" s="36">
        <v>9</v>
      </c>
      <c r="P49" s="36">
        <v>9</v>
      </c>
      <c r="Q49" s="36">
        <v>3</v>
      </c>
      <c r="V49" s="31"/>
      <c r="W49" s="31"/>
      <c r="X49" s="31"/>
    </row>
    <row r="50" spans="1:24">
      <c r="A50" s="127" t="s">
        <v>144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39</v>
      </c>
      <c r="K50" s="55">
        <v>35.5</v>
      </c>
      <c r="L50" s="83">
        <f t="shared" si="2"/>
        <v>39</v>
      </c>
      <c r="M50" s="61">
        <v>35.5</v>
      </c>
      <c r="N50" s="36">
        <v>32</v>
      </c>
      <c r="O50" s="36">
        <v>14</v>
      </c>
      <c r="P50" s="36">
        <v>7</v>
      </c>
      <c r="Q50" s="36">
        <v>1</v>
      </c>
      <c r="V50" s="31"/>
      <c r="W50" s="31"/>
      <c r="X50" s="31"/>
    </row>
    <row r="51" spans="1:24">
      <c r="A51" s="127" t="s">
        <v>145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28</v>
      </c>
      <c r="K51" s="55">
        <v>25</v>
      </c>
      <c r="L51" s="83">
        <f t="shared" si="2"/>
        <v>28</v>
      </c>
      <c r="M51" s="55">
        <v>25</v>
      </c>
      <c r="N51" s="36">
        <v>24</v>
      </c>
      <c r="O51" s="36">
        <v>11</v>
      </c>
      <c r="P51" s="36">
        <v>4</v>
      </c>
      <c r="Q51" s="36">
        <v>1</v>
      </c>
      <c r="V51" s="31"/>
      <c r="W51" s="31"/>
      <c r="X51" s="31"/>
    </row>
    <row r="52" spans="1:24">
      <c r="A52" s="127" t="s">
        <v>146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24</v>
      </c>
      <c r="K52" s="55">
        <v>22.5</v>
      </c>
      <c r="L52" s="83">
        <f t="shared" si="2"/>
        <v>24</v>
      </c>
      <c r="M52" s="61">
        <v>22.4</v>
      </c>
      <c r="N52" s="36">
        <v>17</v>
      </c>
      <c r="O52" s="36">
        <v>6</v>
      </c>
      <c r="P52" s="36">
        <v>7</v>
      </c>
      <c r="Q52" s="36">
        <v>4</v>
      </c>
      <c r="V52" s="31"/>
      <c r="W52" s="31"/>
      <c r="X52" s="31"/>
    </row>
    <row r="53" spans="1:24">
      <c r="A53" s="127" t="s">
        <v>147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43</v>
      </c>
      <c r="K53" s="55">
        <v>40.4</v>
      </c>
      <c r="L53" s="83">
        <f t="shared" si="2"/>
        <v>43</v>
      </c>
      <c r="M53" s="61">
        <v>40.5</v>
      </c>
      <c r="N53" s="36">
        <v>34</v>
      </c>
      <c r="O53" s="36">
        <v>12</v>
      </c>
      <c r="P53" s="36">
        <v>9</v>
      </c>
      <c r="Q53" s="36">
        <v>3</v>
      </c>
      <c r="V53" s="31"/>
      <c r="W53" s="31"/>
      <c r="X53" s="31"/>
    </row>
    <row r="54" spans="1:24">
      <c r="A54" s="125" t="s">
        <v>148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91">
        <v>31</v>
      </c>
      <c r="K54" s="128">
        <v>24</v>
      </c>
      <c r="L54" s="93">
        <f t="shared" si="2"/>
        <v>31</v>
      </c>
      <c r="M54" s="128">
        <v>24</v>
      </c>
      <c r="N54" s="91">
        <v>31</v>
      </c>
      <c r="O54" s="91">
        <v>6</v>
      </c>
      <c r="P54" s="102">
        <v>0</v>
      </c>
      <c r="Q54" s="102">
        <v>0</v>
      </c>
      <c r="V54" s="31"/>
      <c r="W54" s="31"/>
      <c r="X54" s="31"/>
    </row>
    <row r="55" spans="1:24">
      <c r="A55" s="125"/>
      <c r="B55" s="102"/>
      <c r="C55" s="102"/>
      <c r="D55" s="102"/>
      <c r="E55" s="102"/>
      <c r="F55" s="102"/>
      <c r="G55" s="102"/>
      <c r="H55" s="102"/>
      <c r="I55" s="102"/>
      <c r="J55" s="91"/>
      <c r="K55" s="128"/>
      <c r="L55" s="93"/>
      <c r="M55" s="128"/>
      <c r="N55" s="91"/>
      <c r="O55" s="91"/>
      <c r="P55" s="102"/>
      <c r="Q55" s="102"/>
      <c r="V55" s="31"/>
      <c r="W55" s="31"/>
      <c r="X55" s="31"/>
    </row>
    <row r="56" spans="1:24" ht="24">
      <c r="A56" s="131" t="s">
        <v>27</v>
      </c>
      <c r="B56" s="94">
        <f>SUM(B57:B91)</f>
        <v>40</v>
      </c>
      <c r="C56" s="94">
        <f t="shared" ref="C56:F56" si="33">SUM(C57:C91)</f>
        <v>807</v>
      </c>
      <c r="D56" s="94">
        <f t="shared" si="33"/>
        <v>24</v>
      </c>
      <c r="E56" s="94">
        <f t="shared" si="33"/>
        <v>406</v>
      </c>
      <c r="F56" s="94">
        <f t="shared" si="33"/>
        <v>0</v>
      </c>
      <c r="G56" s="94">
        <f t="shared" ref="G56" si="34">SUM(G57:G91)</f>
        <v>0</v>
      </c>
      <c r="H56" s="94">
        <f t="shared" ref="H56" si="35">SUM(H57:H91)</f>
        <v>0</v>
      </c>
      <c r="I56" s="94">
        <f t="shared" ref="I56:K56" si="36">SUM(I57:I91)</f>
        <v>0</v>
      </c>
      <c r="J56" s="94">
        <f t="shared" si="36"/>
        <v>186</v>
      </c>
      <c r="K56" s="106">
        <f t="shared" si="36"/>
        <v>147.5</v>
      </c>
      <c r="L56" s="93">
        <f t="shared" si="2"/>
        <v>183</v>
      </c>
      <c r="M56" s="106">
        <f t="shared" ref="M56" si="37">SUM(M57:M91)</f>
        <v>147.5</v>
      </c>
      <c r="N56" s="94">
        <f t="shared" ref="N56" si="38">SUM(N57:N91)</f>
        <v>119</v>
      </c>
      <c r="O56" s="94">
        <f t="shared" ref="O56" si="39">SUM(O57:O91)</f>
        <v>40</v>
      </c>
      <c r="P56" s="94">
        <f t="shared" ref="P56" si="40">SUM(P57:P91)</f>
        <v>64</v>
      </c>
      <c r="Q56" s="94">
        <f>SUM(Q57:Q91)</f>
        <v>28</v>
      </c>
      <c r="R56" s="31"/>
      <c r="V56" s="31"/>
      <c r="W56" s="31"/>
      <c r="X56" s="31"/>
    </row>
    <row r="57" spans="1:24">
      <c r="A57" s="125" t="s">
        <v>107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37">
        <v>3</v>
      </c>
      <c r="K57" s="50">
        <v>2.5</v>
      </c>
      <c r="L57" s="83">
        <f t="shared" si="2"/>
        <v>3</v>
      </c>
      <c r="M57" s="50">
        <v>2.5</v>
      </c>
      <c r="N57" s="37">
        <v>1</v>
      </c>
      <c r="O57" s="37">
        <v>0</v>
      </c>
      <c r="P57" s="60">
        <v>2</v>
      </c>
      <c r="Q57" s="60">
        <v>1</v>
      </c>
      <c r="R57" s="31"/>
      <c r="V57" s="31"/>
      <c r="W57" s="31"/>
      <c r="X57" s="31"/>
    </row>
    <row r="58" spans="1:24">
      <c r="A58" s="125" t="s">
        <v>108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42">
        <v>4</v>
      </c>
      <c r="K58" s="109">
        <v>2.5</v>
      </c>
      <c r="L58" s="83">
        <f t="shared" si="2"/>
        <v>4</v>
      </c>
      <c r="M58" s="109">
        <v>2.5</v>
      </c>
      <c r="N58" s="42">
        <v>1</v>
      </c>
      <c r="O58" s="42">
        <v>1</v>
      </c>
      <c r="P58" s="36">
        <v>3</v>
      </c>
      <c r="Q58" s="36">
        <v>1</v>
      </c>
      <c r="R58" s="31"/>
      <c r="V58" s="31"/>
      <c r="W58" s="31"/>
      <c r="X58" s="31"/>
    </row>
    <row r="59" spans="1:24">
      <c r="A59" s="125" t="s">
        <v>110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37">
        <v>5</v>
      </c>
      <c r="K59" s="50">
        <v>3</v>
      </c>
      <c r="L59" s="83">
        <f t="shared" si="2"/>
        <v>5</v>
      </c>
      <c r="M59" s="50">
        <v>3</v>
      </c>
      <c r="N59" s="37">
        <v>5</v>
      </c>
      <c r="O59" s="37">
        <v>3</v>
      </c>
      <c r="P59" s="60">
        <v>0</v>
      </c>
      <c r="Q59" s="60">
        <v>0</v>
      </c>
      <c r="R59" s="31"/>
      <c r="V59" s="31"/>
      <c r="W59" s="31"/>
      <c r="X59" s="31"/>
    </row>
    <row r="60" spans="1:24">
      <c r="A60" s="125" t="s">
        <v>111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42">
        <v>12</v>
      </c>
      <c r="K60" s="109">
        <v>8.5</v>
      </c>
      <c r="L60" s="83">
        <f t="shared" si="2"/>
        <v>12</v>
      </c>
      <c r="M60" s="109">
        <v>8.5</v>
      </c>
      <c r="N60" s="42">
        <v>9</v>
      </c>
      <c r="O60" s="42">
        <v>1</v>
      </c>
      <c r="P60" s="36">
        <v>3</v>
      </c>
      <c r="Q60" s="36">
        <v>1</v>
      </c>
      <c r="R60" s="31"/>
      <c r="V60" s="31"/>
      <c r="W60" s="31"/>
      <c r="X60" s="31"/>
    </row>
    <row r="61" spans="1:24">
      <c r="A61" s="125" t="s">
        <v>112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37">
        <v>3</v>
      </c>
      <c r="K61" s="50">
        <v>2</v>
      </c>
      <c r="L61" s="83">
        <f t="shared" si="2"/>
        <v>3</v>
      </c>
      <c r="M61" s="50">
        <v>2</v>
      </c>
      <c r="N61" s="37">
        <v>3</v>
      </c>
      <c r="O61" s="37">
        <v>0</v>
      </c>
      <c r="P61" s="60">
        <v>0</v>
      </c>
      <c r="Q61" s="60">
        <v>0</v>
      </c>
      <c r="R61" s="31"/>
      <c r="V61" s="31"/>
      <c r="W61" s="31"/>
      <c r="X61" s="31"/>
    </row>
    <row r="62" spans="1:24">
      <c r="A62" s="125" t="s">
        <v>113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37">
        <v>5</v>
      </c>
      <c r="K62" s="50">
        <v>4</v>
      </c>
      <c r="L62" s="83">
        <f t="shared" si="2"/>
        <v>5</v>
      </c>
      <c r="M62" s="50">
        <v>4</v>
      </c>
      <c r="N62" s="37">
        <v>2</v>
      </c>
      <c r="O62" s="37">
        <v>2</v>
      </c>
      <c r="P62" s="60">
        <v>3</v>
      </c>
      <c r="Q62" s="60">
        <v>1</v>
      </c>
      <c r="R62" s="32"/>
      <c r="V62" s="31"/>
      <c r="W62" s="31"/>
      <c r="X62" s="31"/>
    </row>
    <row r="63" spans="1:24">
      <c r="A63" s="125" t="s">
        <v>114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37">
        <v>6</v>
      </c>
      <c r="K63" s="50">
        <v>6</v>
      </c>
      <c r="L63" s="83">
        <f t="shared" si="2"/>
        <v>6</v>
      </c>
      <c r="M63" s="50">
        <v>6</v>
      </c>
      <c r="N63" s="37">
        <v>2</v>
      </c>
      <c r="O63" s="37">
        <v>1</v>
      </c>
      <c r="P63" s="60">
        <v>4</v>
      </c>
      <c r="Q63" s="60">
        <v>3</v>
      </c>
      <c r="R63" s="31"/>
      <c r="V63" s="31"/>
      <c r="W63" s="31"/>
      <c r="X63" s="31"/>
    </row>
    <row r="64" spans="1:24">
      <c r="A64" s="125" t="s">
        <v>115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42">
        <v>6</v>
      </c>
      <c r="K64" s="109">
        <v>4.5</v>
      </c>
      <c r="L64" s="83">
        <f t="shared" si="2"/>
        <v>6</v>
      </c>
      <c r="M64" s="109">
        <v>4.5</v>
      </c>
      <c r="N64" s="42">
        <v>6</v>
      </c>
      <c r="O64" s="42">
        <v>5</v>
      </c>
      <c r="P64" s="60">
        <v>0</v>
      </c>
      <c r="Q64" s="60">
        <v>0</v>
      </c>
      <c r="R64" s="31"/>
      <c r="V64" s="31"/>
      <c r="W64" s="31"/>
      <c r="X64" s="31"/>
    </row>
    <row r="65" spans="1:24">
      <c r="A65" s="125" t="s">
        <v>116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42">
        <v>2</v>
      </c>
      <c r="K65" s="109">
        <v>1</v>
      </c>
      <c r="L65" s="83">
        <f t="shared" si="2"/>
        <v>2</v>
      </c>
      <c r="M65" s="109">
        <v>1</v>
      </c>
      <c r="N65" s="42">
        <v>1</v>
      </c>
      <c r="O65" s="42">
        <v>0</v>
      </c>
      <c r="P65" s="36">
        <v>1</v>
      </c>
      <c r="Q65" s="36">
        <v>1</v>
      </c>
      <c r="R65" s="31"/>
      <c r="V65" s="31"/>
      <c r="W65" s="31"/>
      <c r="X65" s="31"/>
    </row>
    <row r="66" spans="1:24">
      <c r="A66" s="125" t="s">
        <v>117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37">
        <v>3</v>
      </c>
      <c r="K66" s="50">
        <v>2</v>
      </c>
      <c r="L66" s="83">
        <f t="shared" si="2"/>
        <v>3</v>
      </c>
      <c r="M66" s="50">
        <v>2</v>
      </c>
      <c r="N66" s="37">
        <v>2</v>
      </c>
      <c r="O66" s="37">
        <v>0</v>
      </c>
      <c r="P66" s="60">
        <v>1</v>
      </c>
      <c r="Q66" s="60">
        <v>1</v>
      </c>
      <c r="R66" s="31"/>
      <c r="V66" s="31"/>
      <c r="W66" s="31"/>
      <c r="X66" s="31"/>
    </row>
    <row r="67" spans="1:24">
      <c r="A67" s="125" t="s">
        <v>118</v>
      </c>
      <c r="B67" s="60">
        <v>22</v>
      </c>
      <c r="C67" s="60">
        <v>235</v>
      </c>
      <c r="D67" s="60">
        <v>10</v>
      </c>
      <c r="E67" s="60">
        <v>83</v>
      </c>
      <c r="F67" s="60">
        <v>0</v>
      </c>
      <c r="G67" s="60">
        <v>0</v>
      </c>
      <c r="H67" s="60">
        <v>0</v>
      </c>
      <c r="I67" s="60">
        <v>0</v>
      </c>
      <c r="J67" s="37">
        <v>6</v>
      </c>
      <c r="K67" s="50">
        <v>5</v>
      </c>
      <c r="L67" s="83">
        <f t="shared" si="2"/>
        <v>6</v>
      </c>
      <c r="M67" s="50">
        <v>5</v>
      </c>
      <c r="N67" s="37">
        <v>6</v>
      </c>
      <c r="O67" s="37">
        <v>2</v>
      </c>
      <c r="P67" s="60">
        <v>0</v>
      </c>
      <c r="Q67" s="60">
        <v>0</v>
      </c>
      <c r="R67" s="31"/>
      <c r="V67" s="31"/>
      <c r="W67" s="31"/>
      <c r="X67" s="31"/>
    </row>
    <row r="68" spans="1:24">
      <c r="A68" s="125" t="s">
        <v>119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42">
        <v>0</v>
      </c>
      <c r="K68" s="109">
        <v>0</v>
      </c>
      <c r="L68" s="83">
        <f t="shared" si="2"/>
        <v>0</v>
      </c>
      <c r="M68" s="109">
        <v>0</v>
      </c>
      <c r="N68" s="42">
        <v>0</v>
      </c>
      <c r="O68" s="42">
        <v>0</v>
      </c>
      <c r="P68" s="36">
        <v>0</v>
      </c>
      <c r="Q68" s="36">
        <v>0</v>
      </c>
      <c r="R68" s="31"/>
      <c r="V68" s="31"/>
      <c r="W68" s="31"/>
      <c r="X68" s="31"/>
    </row>
    <row r="69" spans="1:24">
      <c r="A69" s="125" t="s">
        <v>120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9</v>
      </c>
      <c r="K69" s="72">
        <v>6</v>
      </c>
      <c r="L69" s="83">
        <f t="shared" si="2"/>
        <v>9</v>
      </c>
      <c r="M69" s="72">
        <v>6</v>
      </c>
      <c r="N69" s="37">
        <v>9</v>
      </c>
      <c r="O69" s="60">
        <v>0</v>
      </c>
      <c r="P69" s="60">
        <v>0</v>
      </c>
      <c r="Q69" s="60">
        <v>0</v>
      </c>
      <c r="V69" s="31"/>
      <c r="W69" s="31"/>
      <c r="X69" s="31"/>
    </row>
    <row r="70" spans="1:24">
      <c r="A70" s="125" t="s">
        <v>121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5</v>
      </c>
      <c r="K70" s="72">
        <v>4.5</v>
      </c>
      <c r="L70" s="83">
        <f t="shared" si="2"/>
        <v>5</v>
      </c>
      <c r="M70" s="72">
        <v>4.5</v>
      </c>
      <c r="N70" s="37">
        <v>4</v>
      </c>
      <c r="O70" s="60">
        <v>2</v>
      </c>
      <c r="P70" s="60">
        <v>1</v>
      </c>
      <c r="Q70" s="60">
        <v>0</v>
      </c>
      <c r="V70" s="31"/>
      <c r="W70" s="31"/>
      <c r="X70" s="31"/>
    </row>
    <row r="71" spans="1:24">
      <c r="A71" s="125" t="s">
        <v>122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7</v>
      </c>
      <c r="K71" s="72">
        <v>6.5</v>
      </c>
      <c r="L71" s="83">
        <f t="shared" si="2"/>
        <v>7</v>
      </c>
      <c r="M71" s="72">
        <v>6.5</v>
      </c>
      <c r="N71" s="37">
        <v>6</v>
      </c>
      <c r="O71" s="60">
        <v>2</v>
      </c>
      <c r="P71" s="60">
        <v>1</v>
      </c>
      <c r="Q71" s="60">
        <v>0</v>
      </c>
      <c r="V71" s="31"/>
      <c r="W71" s="31"/>
      <c r="X71" s="31"/>
    </row>
    <row r="72" spans="1:24">
      <c r="A72" s="125" t="s">
        <v>123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3</v>
      </c>
      <c r="K72" s="72">
        <v>2.5</v>
      </c>
      <c r="L72" s="83">
        <f t="shared" si="2"/>
        <v>3</v>
      </c>
      <c r="M72" s="72">
        <v>2.5</v>
      </c>
      <c r="N72" s="37">
        <v>3</v>
      </c>
      <c r="O72" s="60">
        <v>1</v>
      </c>
      <c r="P72" s="60">
        <v>0</v>
      </c>
      <c r="Q72" s="60">
        <v>0</v>
      </c>
      <c r="V72" s="31"/>
      <c r="W72" s="31"/>
      <c r="X72" s="31"/>
    </row>
    <row r="73" spans="1:24">
      <c r="A73" s="125" t="s">
        <v>124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37">
        <v>6</v>
      </c>
      <c r="K73" s="50">
        <v>3.75</v>
      </c>
      <c r="L73" s="83">
        <f t="shared" ref="L73:L128" si="41">SUM(N73,P73)</f>
        <v>6</v>
      </c>
      <c r="M73" s="50">
        <v>3.75</v>
      </c>
      <c r="N73" s="37">
        <v>3</v>
      </c>
      <c r="O73" s="37">
        <v>0</v>
      </c>
      <c r="P73" s="60">
        <v>3</v>
      </c>
      <c r="Q73" s="60">
        <v>0</v>
      </c>
      <c r="V73" s="31"/>
      <c r="W73" s="31"/>
      <c r="X73" s="31"/>
    </row>
    <row r="74" spans="1:24">
      <c r="A74" s="125" t="s">
        <v>125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37">
        <v>4</v>
      </c>
      <c r="K74" s="50">
        <v>3.25</v>
      </c>
      <c r="L74" s="83">
        <f t="shared" si="41"/>
        <v>4</v>
      </c>
      <c r="M74" s="50">
        <v>3.25</v>
      </c>
      <c r="N74" s="37">
        <v>4</v>
      </c>
      <c r="O74" s="37">
        <v>3</v>
      </c>
      <c r="P74" s="60">
        <v>0</v>
      </c>
      <c r="Q74" s="60">
        <v>0</v>
      </c>
      <c r="V74" s="31"/>
      <c r="W74" s="31"/>
      <c r="X74" s="31"/>
    </row>
    <row r="75" spans="1:24" s="65" customFormat="1">
      <c r="A75" s="180" t="s">
        <v>126</v>
      </c>
      <c r="B75" s="183">
        <v>0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8</v>
      </c>
      <c r="K75" s="184">
        <v>5.25</v>
      </c>
      <c r="L75" s="83">
        <f t="shared" si="41"/>
        <v>8</v>
      </c>
      <c r="M75" s="184">
        <v>5.25</v>
      </c>
      <c r="N75" s="183">
        <v>2</v>
      </c>
      <c r="O75" s="183">
        <v>0</v>
      </c>
      <c r="P75" s="183">
        <v>6</v>
      </c>
      <c r="Q75" s="183">
        <v>2</v>
      </c>
      <c r="V75" s="182"/>
      <c r="W75" s="182"/>
      <c r="X75" s="182"/>
    </row>
    <row r="76" spans="1:24">
      <c r="A76" s="125" t="s">
        <v>127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37">
        <v>4</v>
      </c>
      <c r="K76" s="50">
        <v>3</v>
      </c>
      <c r="L76" s="83">
        <f t="shared" si="41"/>
        <v>4</v>
      </c>
      <c r="M76" s="50">
        <v>3</v>
      </c>
      <c r="N76" s="37">
        <v>2</v>
      </c>
      <c r="O76" s="37">
        <v>0</v>
      </c>
      <c r="P76" s="60">
        <v>2</v>
      </c>
      <c r="Q76" s="60">
        <v>0</v>
      </c>
      <c r="V76" s="31"/>
      <c r="W76" s="31"/>
      <c r="X76" s="31"/>
    </row>
    <row r="77" spans="1:24">
      <c r="A77" s="125" t="s">
        <v>128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37">
        <v>3</v>
      </c>
      <c r="K77" s="50">
        <v>3</v>
      </c>
      <c r="L77" s="83">
        <f t="shared" si="41"/>
        <v>3</v>
      </c>
      <c r="M77" s="50">
        <v>3</v>
      </c>
      <c r="N77" s="37">
        <v>2</v>
      </c>
      <c r="O77" s="37">
        <v>0</v>
      </c>
      <c r="P77" s="60">
        <v>1</v>
      </c>
      <c r="Q77" s="60">
        <v>0</v>
      </c>
      <c r="V77" s="31"/>
      <c r="W77" s="31"/>
      <c r="X77" s="31"/>
    </row>
    <row r="78" spans="1:24">
      <c r="A78" s="125" t="s">
        <v>129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42">
        <v>10</v>
      </c>
      <c r="K78" s="109">
        <v>8</v>
      </c>
      <c r="L78" s="83">
        <f t="shared" si="41"/>
        <v>10</v>
      </c>
      <c r="M78" s="109">
        <v>8</v>
      </c>
      <c r="N78" s="42">
        <v>5</v>
      </c>
      <c r="O78" s="42">
        <v>1</v>
      </c>
      <c r="P78" s="36">
        <v>5</v>
      </c>
      <c r="Q78" s="36">
        <v>3</v>
      </c>
      <c r="V78" s="31"/>
      <c r="W78" s="31"/>
      <c r="X78" s="31"/>
    </row>
    <row r="79" spans="1:24">
      <c r="A79" s="125" t="s">
        <v>130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37">
        <v>4</v>
      </c>
      <c r="K79" s="50">
        <v>3.5</v>
      </c>
      <c r="L79" s="83">
        <f t="shared" si="41"/>
        <v>4</v>
      </c>
      <c r="M79" s="50">
        <v>3.5</v>
      </c>
      <c r="N79" s="37">
        <v>3</v>
      </c>
      <c r="O79" s="37">
        <v>1</v>
      </c>
      <c r="P79" s="60">
        <v>1</v>
      </c>
      <c r="Q79" s="60">
        <v>1</v>
      </c>
      <c r="V79" s="31"/>
      <c r="W79" s="31"/>
      <c r="X79" s="31"/>
    </row>
    <row r="80" spans="1:24">
      <c r="A80" s="125" t="s">
        <v>131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37">
        <v>5</v>
      </c>
      <c r="K80" s="50">
        <v>4</v>
      </c>
      <c r="L80" s="83">
        <f t="shared" si="41"/>
        <v>5</v>
      </c>
      <c r="M80" s="50">
        <v>4</v>
      </c>
      <c r="N80" s="37">
        <v>3</v>
      </c>
      <c r="O80" s="37">
        <v>1</v>
      </c>
      <c r="P80" s="60">
        <v>2</v>
      </c>
      <c r="Q80" s="60">
        <v>0</v>
      </c>
      <c r="V80" s="31"/>
      <c r="W80" s="31"/>
      <c r="X80" s="31"/>
    </row>
    <row r="81" spans="1:24">
      <c r="A81" s="125" t="s">
        <v>132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37">
        <v>4</v>
      </c>
      <c r="K81" s="50">
        <v>4.5</v>
      </c>
      <c r="L81" s="83">
        <f t="shared" si="41"/>
        <v>4</v>
      </c>
      <c r="M81" s="50">
        <v>4.5</v>
      </c>
      <c r="N81" s="37">
        <v>2</v>
      </c>
      <c r="O81" s="37">
        <v>0</v>
      </c>
      <c r="P81" s="60">
        <v>2</v>
      </c>
      <c r="Q81" s="60">
        <v>2</v>
      </c>
      <c r="V81" s="31"/>
      <c r="W81" s="31"/>
      <c r="X81" s="31"/>
    </row>
    <row r="82" spans="1:24">
      <c r="A82" s="125" t="s">
        <v>133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37">
        <v>8</v>
      </c>
      <c r="K82" s="50">
        <v>7.5</v>
      </c>
      <c r="L82" s="83">
        <f t="shared" si="41"/>
        <v>8</v>
      </c>
      <c r="M82" s="50">
        <v>7.5</v>
      </c>
      <c r="N82" s="37">
        <v>2</v>
      </c>
      <c r="O82" s="37">
        <v>1</v>
      </c>
      <c r="P82" s="60">
        <v>6</v>
      </c>
      <c r="Q82" s="60">
        <v>4</v>
      </c>
      <c r="V82" s="31"/>
      <c r="W82" s="31"/>
      <c r="X82" s="31"/>
    </row>
    <row r="83" spans="1:24">
      <c r="A83" s="125" t="s">
        <v>105</v>
      </c>
      <c r="B83" s="56">
        <v>0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42">
        <v>9</v>
      </c>
      <c r="K83" s="109">
        <v>6</v>
      </c>
      <c r="L83" s="83">
        <f t="shared" si="41"/>
        <v>9</v>
      </c>
      <c r="M83" s="109">
        <v>6</v>
      </c>
      <c r="N83" s="42">
        <v>7</v>
      </c>
      <c r="O83" s="42">
        <v>1</v>
      </c>
      <c r="P83" s="56">
        <v>2</v>
      </c>
      <c r="Q83" s="129">
        <v>0</v>
      </c>
      <c r="V83" s="31"/>
      <c r="W83" s="31"/>
      <c r="X83" s="31"/>
    </row>
    <row r="84" spans="1:24">
      <c r="A84" s="125" t="s">
        <v>134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37">
        <v>2</v>
      </c>
      <c r="K84" s="50">
        <v>2</v>
      </c>
      <c r="L84" s="83">
        <f t="shared" si="41"/>
        <v>2</v>
      </c>
      <c r="M84" s="50">
        <v>2</v>
      </c>
      <c r="N84" s="37">
        <v>2</v>
      </c>
      <c r="O84" s="37">
        <v>0</v>
      </c>
      <c r="P84" s="60">
        <v>0</v>
      </c>
      <c r="Q84" s="60">
        <v>0</v>
      </c>
      <c r="R84" s="31"/>
      <c r="V84" s="31"/>
      <c r="W84" s="31"/>
      <c r="X84" s="31"/>
    </row>
    <row r="85" spans="1:24">
      <c r="A85" s="125" t="s">
        <v>135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37">
        <v>3</v>
      </c>
      <c r="K85" s="50">
        <v>2</v>
      </c>
      <c r="L85" s="83">
        <f t="shared" si="41"/>
        <v>3</v>
      </c>
      <c r="M85" s="50">
        <v>2</v>
      </c>
      <c r="N85" s="37">
        <v>2</v>
      </c>
      <c r="O85" s="37">
        <v>1</v>
      </c>
      <c r="P85" s="60">
        <v>1</v>
      </c>
      <c r="Q85" s="60">
        <v>0</v>
      </c>
      <c r="R85" s="31"/>
      <c r="V85" s="31"/>
      <c r="W85" s="31"/>
      <c r="X85" s="31"/>
    </row>
    <row r="86" spans="1:24">
      <c r="A86" s="125" t="s">
        <v>136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37">
        <v>6</v>
      </c>
      <c r="K86" s="50">
        <v>5</v>
      </c>
      <c r="L86" s="83">
        <f t="shared" si="41"/>
        <v>6</v>
      </c>
      <c r="M86" s="50">
        <v>5</v>
      </c>
      <c r="N86" s="37">
        <v>5</v>
      </c>
      <c r="O86" s="37">
        <v>3</v>
      </c>
      <c r="P86" s="60">
        <v>1</v>
      </c>
      <c r="Q86" s="60">
        <v>0</v>
      </c>
      <c r="R86" s="31"/>
      <c r="V86" s="31"/>
      <c r="W86" s="31"/>
      <c r="X86" s="31"/>
    </row>
    <row r="87" spans="1:24">
      <c r="A87" s="125" t="s">
        <v>137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37">
        <v>2</v>
      </c>
      <c r="K87" s="50">
        <v>1.5</v>
      </c>
      <c r="L87" s="83">
        <f t="shared" si="41"/>
        <v>2</v>
      </c>
      <c r="M87" s="50">
        <v>1.5</v>
      </c>
      <c r="N87" s="37">
        <v>0</v>
      </c>
      <c r="O87" s="37">
        <v>0</v>
      </c>
      <c r="P87" s="60">
        <v>2</v>
      </c>
      <c r="Q87" s="60">
        <v>2</v>
      </c>
      <c r="R87" s="31"/>
      <c r="V87" s="31"/>
      <c r="W87" s="31"/>
      <c r="X87" s="31"/>
    </row>
    <row r="88" spans="1:24">
      <c r="A88" s="125" t="s">
        <v>138</v>
      </c>
      <c r="B88" s="60">
        <v>18</v>
      </c>
      <c r="C88" s="60">
        <v>572</v>
      </c>
      <c r="D88" s="60">
        <v>14</v>
      </c>
      <c r="E88" s="60">
        <v>323</v>
      </c>
      <c r="F88" s="60">
        <v>0</v>
      </c>
      <c r="G88" s="60">
        <v>0</v>
      </c>
      <c r="H88" s="60">
        <v>0</v>
      </c>
      <c r="I88" s="60">
        <v>0</v>
      </c>
      <c r="J88" s="37">
        <v>10</v>
      </c>
      <c r="K88" s="50">
        <v>7.75</v>
      </c>
      <c r="L88" s="83">
        <f t="shared" si="41"/>
        <v>7</v>
      </c>
      <c r="M88" s="50">
        <v>7.75</v>
      </c>
      <c r="N88" s="37">
        <v>6</v>
      </c>
      <c r="O88" s="37">
        <v>5</v>
      </c>
      <c r="P88" s="60">
        <v>1</v>
      </c>
      <c r="Q88" s="60">
        <v>0</v>
      </c>
      <c r="R88" s="31"/>
      <c r="V88" s="31"/>
      <c r="W88" s="31"/>
      <c r="X88" s="31"/>
    </row>
    <row r="89" spans="1:24">
      <c r="A89" s="125" t="s">
        <v>139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37">
        <v>8</v>
      </c>
      <c r="K89" s="50">
        <v>7</v>
      </c>
      <c r="L89" s="83">
        <f t="shared" si="41"/>
        <v>8</v>
      </c>
      <c r="M89" s="50">
        <v>7</v>
      </c>
      <c r="N89" s="37">
        <v>5</v>
      </c>
      <c r="O89" s="37">
        <v>3</v>
      </c>
      <c r="P89" s="60">
        <v>3</v>
      </c>
      <c r="Q89" s="60">
        <v>2</v>
      </c>
      <c r="R89" s="31"/>
      <c r="V89" s="31"/>
      <c r="W89" s="31"/>
      <c r="X89" s="31"/>
    </row>
    <row r="90" spans="1:24">
      <c r="A90" s="125" t="s">
        <v>140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37">
        <v>7</v>
      </c>
      <c r="K90" s="50">
        <v>6.5</v>
      </c>
      <c r="L90" s="83">
        <f t="shared" si="41"/>
        <v>7</v>
      </c>
      <c r="M90" s="50">
        <v>6.5</v>
      </c>
      <c r="N90" s="37">
        <v>2</v>
      </c>
      <c r="O90" s="37">
        <v>0</v>
      </c>
      <c r="P90" s="60">
        <v>5</v>
      </c>
      <c r="Q90" s="60">
        <v>1</v>
      </c>
      <c r="R90" s="31"/>
      <c r="V90" s="31"/>
      <c r="W90" s="31"/>
      <c r="X90" s="31"/>
    </row>
    <row r="91" spans="1:24">
      <c r="A91" s="125" t="s">
        <v>141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37">
        <v>4</v>
      </c>
      <c r="K91" s="50">
        <v>3.5</v>
      </c>
      <c r="L91" s="83">
        <f t="shared" si="41"/>
        <v>4</v>
      </c>
      <c r="M91" s="50">
        <v>3.5</v>
      </c>
      <c r="N91" s="37">
        <v>2</v>
      </c>
      <c r="O91" s="37">
        <v>0</v>
      </c>
      <c r="P91" s="60">
        <v>2</v>
      </c>
      <c r="Q91" s="60">
        <v>2</v>
      </c>
      <c r="R91" s="31"/>
      <c r="V91" s="31"/>
      <c r="W91" s="31"/>
      <c r="X91" s="31"/>
    </row>
    <row r="92" spans="1:24" ht="12.75" customHeight="1">
      <c r="A92" s="132"/>
      <c r="B92" s="60"/>
      <c r="C92" s="60"/>
      <c r="D92" s="60"/>
      <c r="E92" s="60"/>
      <c r="F92" s="60"/>
      <c r="G92" s="60"/>
      <c r="H92" s="60"/>
      <c r="I92" s="60"/>
      <c r="J92" s="60"/>
      <c r="K92" s="72"/>
      <c r="L92" s="83"/>
      <c r="M92" s="72"/>
      <c r="N92" s="60"/>
      <c r="O92" s="60"/>
      <c r="P92" s="60"/>
      <c r="Q92" s="60"/>
      <c r="R92" s="31"/>
      <c r="V92" s="31"/>
      <c r="W92" s="31"/>
      <c r="X92" s="31"/>
    </row>
    <row r="93" spans="1:24" ht="24">
      <c r="A93" s="131" t="s">
        <v>28</v>
      </c>
      <c r="B93" s="94">
        <f>SUM(B94:B128)</f>
        <v>79</v>
      </c>
      <c r="C93" s="94">
        <f t="shared" ref="C93:D93" si="42">SUM(C94:C128)</f>
        <v>1081</v>
      </c>
      <c r="D93" s="94">
        <f t="shared" si="42"/>
        <v>71</v>
      </c>
      <c r="E93" s="94">
        <f>SUM(E94:E128)</f>
        <v>478</v>
      </c>
      <c r="F93" s="94">
        <f t="shared" ref="F93" si="43">SUM(F94:F128)</f>
        <v>0</v>
      </c>
      <c r="G93" s="94">
        <f>SUM(G94:G128)</f>
        <v>0</v>
      </c>
      <c r="H93" s="94">
        <f t="shared" ref="H93" si="44">SUM(H94:H128)</f>
        <v>0</v>
      </c>
      <c r="I93" s="94">
        <f t="shared" ref="I93" si="45">SUM(I94:I128)</f>
        <v>9</v>
      </c>
      <c r="J93" s="94">
        <f>SUM(J94:J128)</f>
        <v>960</v>
      </c>
      <c r="K93" s="106">
        <f>SUM(K94:K128)</f>
        <v>587.75</v>
      </c>
      <c r="L93" s="93">
        <f t="shared" si="41"/>
        <v>963</v>
      </c>
      <c r="M93" s="106">
        <f t="shared" ref="M93" si="46">SUM(M94:M128)</f>
        <v>587.79999999999995</v>
      </c>
      <c r="N93" s="94">
        <f t="shared" ref="N93" si="47">SUM(N94:N128)</f>
        <v>467</v>
      </c>
      <c r="O93" s="94">
        <f>SUM(O94:O128)</f>
        <v>93</v>
      </c>
      <c r="P93" s="94">
        <f t="shared" ref="P93" si="48">SUM(P94:P128)</f>
        <v>496</v>
      </c>
      <c r="Q93" s="94">
        <f>SUM(Q94:Q128)</f>
        <v>154</v>
      </c>
      <c r="R93" s="31"/>
      <c r="V93" s="31"/>
      <c r="W93" s="31"/>
      <c r="X93" s="31"/>
    </row>
    <row r="94" spans="1:24">
      <c r="A94" s="125" t="s">
        <v>107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37">
        <v>29</v>
      </c>
      <c r="K94" s="50">
        <v>17.75</v>
      </c>
      <c r="L94" s="83">
        <f t="shared" si="41"/>
        <v>29</v>
      </c>
      <c r="M94" s="50">
        <v>17.75</v>
      </c>
      <c r="N94" s="37">
        <v>20</v>
      </c>
      <c r="O94" s="37">
        <v>5</v>
      </c>
      <c r="P94" s="60">
        <v>9</v>
      </c>
      <c r="Q94" s="60">
        <v>4</v>
      </c>
      <c r="R94" s="31"/>
      <c r="V94" s="31"/>
      <c r="W94" s="31"/>
      <c r="X94" s="31"/>
    </row>
    <row r="95" spans="1:24">
      <c r="A95" s="125" t="s">
        <v>108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42">
        <v>6</v>
      </c>
      <c r="K95" s="109">
        <v>3.75</v>
      </c>
      <c r="L95" s="83">
        <f t="shared" si="41"/>
        <v>6</v>
      </c>
      <c r="M95" s="109">
        <v>3.75</v>
      </c>
      <c r="N95" s="42">
        <v>3</v>
      </c>
      <c r="O95" s="42">
        <v>1</v>
      </c>
      <c r="P95" s="36">
        <v>3</v>
      </c>
      <c r="Q95" s="36">
        <v>1</v>
      </c>
      <c r="R95" s="31"/>
      <c r="V95" s="31"/>
      <c r="W95" s="31"/>
      <c r="X95" s="31"/>
    </row>
    <row r="96" spans="1:24">
      <c r="A96" s="125" t="s">
        <v>110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  <c r="H96" s="60">
        <v>0</v>
      </c>
      <c r="I96" s="60">
        <v>0</v>
      </c>
      <c r="J96" s="37">
        <v>29</v>
      </c>
      <c r="K96" s="50">
        <v>16.25</v>
      </c>
      <c r="L96" s="83">
        <f t="shared" si="41"/>
        <v>29</v>
      </c>
      <c r="M96" s="50">
        <v>16.3</v>
      </c>
      <c r="N96" s="37">
        <v>14</v>
      </c>
      <c r="O96" s="37">
        <v>5</v>
      </c>
      <c r="P96" s="60">
        <v>15</v>
      </c>
      <c r="Q96" s="60">
        <v>5</v>
      </c>
      <c r="R96" s="34"/>
      <c r="V96" s="31"/>
      <c r="W96" s="31"/>
      <c r="X96" s="31"/>
    </row>
    <row r="97" spans="1:24">
      <c r="A97" s="125" t="s">
        <v>111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42">
        <v>46</v>
      </c>
      <c r="K97" s="109">
        <v>28</v>
      </c>
      <c r="L97" s="83">
        <f t="shared" si="41"/>
        <v>46</v>
      </c>
      <c r="M97" s="109">
        <v>28</v>
      </c>
      <c r="N97" s="42">
        <v>20</v>
      </c>
      <c r="O97" s="42">
        <v>2</v>
      </c>
      <c r="P97" s="36">
        <v>26</v>
      </c>
      <c r="Q97" s="36">
        <v>6</v>
      </c>
      <c r="R97" s="31"/>
      <c r="V97" s="31"/>
      <c r="W97" s="31"/>
      <c r="X97" s="31"/>
    </row>
    <row r="98" spans="1:24">
      <c r="A98" s="125" t="s">
        <v>112</v>
      </c>
      <c r="B98" s="60">
        <v>5</v>
      </c>
      <c r="C98" s="60">
        <v>179</v>
      </c>
      <c r="D98" s="60">
        <v>3</v>
      </c>
      <c r="E98" s="60">
        <v>137</v>
      </c>
      <c r="F98" s="60">
        <v>0</v>
      </c>
      <c r="G98" s="60">
        <v>0</v>
      </c>
      <c r="H98" s="60">
        <v>0</v>
      </c>
      <c r="I98" s="60">
        <v>9</v>
      </c>
      <c r="J98" s="37">
        <v>27</v>
      </c>
      <c r="K98" s="50">
        <v>17.75</v>
      </c>
      <c r="L98" s="83">
        <f t="shared" si="41"/>
        <v>27</v>
      </c>
      <c r="M98" s="50">
        <v>17.75</v>
      </c>
      <c r="N98" s="37">
        <v>12</v>
      </c>
      <c r="O98" s="37">
        <v>2</v>
      </c>
      <c r="P98" s="60">
        <v>15</v>
      </c>
      <c r="Q98" s="60">
        <v>0</v>
      </c>
      <c r="R98" s="31"/>
      <c r="V98" s="31"/>
      <c r="W98" s="31"/>
      <c r="X98" s="31"/>
    </row>
    <row r="99" spans="1:24">
      <c r="A99" s="125" t="s">
        <v>113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37">
        <v>27</v>
      </c>
      <c r="K99" s="50">
        <v>16.5</v>
      </c>
      <c r="L99" s="83">
        <f t="shared" si="41"/>
        <v>27</v>
      </c>
      <c r="M99" s="50">
        <v>16.5</v>
      </c>
      <c r="N99" s="37">
        <v>9</v>
      </c>
      <c r="O99" s="37">
        <v>3</v>
      </c>
      <c r="P99" s="60">
        <v>18</v>
      </c>
      <c r="Q99" s="60">
        <v>4</v>
      </c>
      <c r="R99" s="31"/>
      <c r="V99" s="31"/>
      <c r="W99" s="31"/>
      <c r="X99" s="31"/>
    </row>
    <row r="100" spans="1:24">
      <c r="A100" s="125" t="s">
        <v>114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37">
        <v>29</v>
      </c>
      <c r="K100" s="50">
        <v>23</v>
      </c>
      <c r="L100" s="83">
        <f t="shared" si="41"/>
        <v>29</v>
      </c>
      <c r="M100" s="50">
        <v>23</v>
      </c>
      <c r="N100" s="37">
        <v>12</v>
      </c>
      <c r="O100" s="37">
        <v>4</v>
      </c>
      <c r="P100" s="60">
        <v>17</v>
      </c>
      <c r="Q100" s="60">
        <v>10</v>
      </c>
      <c r="R100" s="31"/>
      <c r="V100" s="31"/>
      <c r="W100" s="31"/>
      <c r="X100" s="31"/>
    </row>
    <row r="101" spans="1:24">
      <c r="A101" s="125" t="s">
        <v>115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42">
        <v>22</v>
      </c>
      <c r="K101" s="109">
        <v>25</v>
      </c>
      <c r="L101" s="83">
        <f t="shared" si="41"/>
        <v>22</v>
      </c>
      <c r="M101" s="109">
        <v>25</v>
      </c>
      <c r="N101" s="42">
        <v>7</v>
      </c>
      <c r="O101" s="42">
        <v>2</v>
      </c>
      <c r="P101" s="60">
        <v>15</v>
      </c>
      <c r="Q101" s="60">
        <v>6</v>
      </c>
      <c r="R101" s="31"/>
      <c r="V101" s="31"/>
      <c r="W101" s="31"/>
      <c r="X101" s="31"/>
    </row>
    <row r="102" spans="1:24">
      <c r="A102" s="125" t="s">
        <v>116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42">
        <v>32</v>
      </c>
      <c r="K102" s="109">
        <v>19.5</v>
      </c>
      <c r="L102" s="83">
        <f t="shared" si="41"/>
        <v>32</v>
      </c>
      <c r="M102" s="109">
        <v>19.5</v>
      </c>
      <c r="N102" s="42">
        <v>16</v>
      </c>
      <c r="O102" s="42">
        <v>7</v>
      </c>
      <c r="P102" s="36">
        <v>16</v>
      </c>
      <c r="Q102" s="36">
        <v>7</v>
      </c>
      <c r="R102" s="31"/>
      <c r="V102" s="31"/>
      <c r="W102" s="31"/>
      <c r="X102" s="31"/>
    </row>
    <row r="103" spans="1:24">
      <c r="A103" s="125" t="s">
        <v>117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42">
        <v>22</v>
      </c>
      <c r="K103" s="109">
        <v>10.5</v>
      </c>
      <c r="L103" s="83">
        <f t="shared" si="41"/>
        <v>22</v>
      </c>
      <c r="M103" s="109">
        <v>10.5</v>
      </c>
      <c r="N103" s="42">
        <v>17</v>
      </c>
      <c r="O103" s="42">
        <v>4</v>
      </c>
      <c r="P103" s="36">
        <v>5</v>
      </c>
      <c r="Q103" s="36">
        <v>2</v>
      </c>
      <c r="R103" s="31"/>
      <c r="V103" s="31"/>
      <c r="W103" s="31"/>
      <c r="X103" s="31"/>
    </row>
    <row r="104" spans="1:24">
      <c r="A104" s="125" t="s">
        <v>118</v>
      </c>
      <c r="B104" s="60">
        <v>51</v>
      </c>
      <c r="C104" s="60">
        <v>317</v>
      </c>
      <c r="D104" s="60">
        <v>59</v>
      </c>
      <c r="E104" s="60">
        <v>268</v>
      </c>
      <c r="F104" s="60">
        <v>0</v>
      </c>
      <c r="G104" s="60">
        <v>0</v>
      </c>
      <c r="H104" s="60">
        <v>0</v>
      </c>
      <c r="I104" s="60">
        <v>0</v>
      </c>
      <c r="J104" s="37">
        <v>29</v>
      </c>
      <c r="K104" s="50">
        <v>15.75</v>
      </c>
      <c r="L104" s="83">
        <f t="shared" si="41"/>
        <v>29</v>
      </c>
      <c r="M104" s="50">
        <v>15.75</v>
      </c>
      <c r="N104" s="37">
        <v>18</v>
      </c>
      <c r="O104" s="37">
        <v>2</v>
      </c>
      <c r="P104" s="60">
        <v>11</v>
      </c>
      <c r="Q104" s="60">
        <v>10</v>
      </c>
      <c r="R104" s="31"/>
      <c r="V104" s="31"/>
      <c r="W104" s="31"/>
      <c r="X104" s="31"/>
    </row>
    <row r="105" spans="1:24">
      <c r="A105" s="125" t="s">
        <v>119</v>
      </c>
      <c r="B105" s="36">
        <v>12</v>
      </c>
      <c r="C105" s="36">
        <v>438</v>
      </c>
      <c r="D105" s="36">
        <v>6</v>
      </c>
      <c r="E105" s="36">
        <v>60</v>
      </c>
      <c r="F105" s="36">
        <v>0</v>
      </c>
      <c r="G105" s="36">
        <v>0</v>
      </c>
      <c r="H105" s="36">
        <v>0</v>
      </c>
      <c r="I105" s="36">
        <v>0</v>
      </c>
      <c r="J105" s="42">
        <v>16</v>
      </c>
      <c r="K105" s="109">
        <v>11.75</v>
      </c>
      <c r="L105" s="83">
        <f t="shared" si="41"/>
        <v>16</v>
      </c>
      <c r="M105" s="109">
        <v>11.75</v>
      </c>
      <c r="N105" s="42">
        <v>7</v>
      </c>
      <c r="O105" s="42">
        <v>0</v>
      </c>
      <c r="P105" s="36">
        <v>9</v>
      </c>
      <c r="Q105" s="36">
        <v>0</v>
      </c>
      <c r="R105" s="31"/>
      <c r="V105" s="31"/>
      <c r="W105" s="31"/>
      <c r="X105" s="31"/>
    </row>
    <row r="106" spans="1:24">
      <c r="A106" s="125" t="s">
        <v>120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37">
        <v>33</v>
      </c>
      <c r="K106" s="50">
        <v>17</v>
      </c>
      <c r="L106" s="83">
        <f t="shared" si="41"/>
        <v>33</v>
      </c>
      <c r="M106" s="50">
        <v>17</v>
      </c>
      <c r="N106" s="37">
        <v>19</v>
      </c>
      <c r="O106" s="37">
        <v>1</v>
      </c>
      <c r="P106" s="60">
        <v>14</v>
      </c>
      <c r="Q106" s="60">
        <v>4</v>
      </c>
      <c r="R106" s="31"/>
      <c r="V106" s="31"/>
      <c r="W106" s="31"/>
      <c r="X106" s="31"/>
    </row>
    <row r="107" spans="1:24">
      <c r="A107" s="125" t="s">
        <v>121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37">
        <v>37</v>
      </c>
      <c r="K107" s="50">
        <v>20.75</v>
      </c>
      <c r="L107" s="83">
        <f t="shared" si="41"/>
        <v>37</v>
      </c>
      <c r="M107" s="50">
        <v>20.75</v>
      </c>
      <c r="N107" s="37">
        <v>21</v>
      </c>
      <c r="O107" s="37">
        <v>4</v>
      </c>
      <c r="P107" s="60">
        <v>16</v>
      </c>
      <c r="Q107" s="60">
        <v>7</v>
      </c>
      <c r="R107" s="31"/>
      <c r="V107" s="31"/>
      <c r="W107" s="31"/>
      <c r="X107" s="31"/>
    </row>
    <row r="108" spans="1:24">
      <c r="A108" s="125" t="s">
        <v>122</v>
      </c>
      <c r="B108" s="60">
        <v>0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0</v>
      </c>
      <c r="I108" s="60">
        <v>0</v>
      </c>
      <c r="J108" s="37">
        <v>41</v>
      </c>
      <c r="K108" s="50">
        <v>21.25</v>
      </c>
      <c r="L108" s="83">
        <f t="shared" si="41"/>
        <v>41</v>
      </c>
      <c r="M108" s="50">
        <v>21.25</v>
      </c>
      <c r="N108" s="37">
        <v>14</v>
      </c>
      <c r="O108" s="37">
        <v>1</v>
      </c>
      <c r="P108" s="60">
        <v>27</v>
      </c>
      <c r="Q108" s="60">
        <v>8</v>
      </c>
      <c r="R108" s="31"/>
      <c r="V108" s="31"/>
      <c r="W108" s="31"/>
      <c r="X108" s="31"/>
    </row>
    <row r="109" spans="1:24">
      <c r="A109" s="125" t="s">
        <v>123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37">
        <v>19</v>
      </c>
      <c r="K109" s="50">
        <v>14</v>
      </c>
      <c r="L109" s="83">
        <f t="shared" si="41"/>
        <v>19</v>
      </c>
      <c r="M109" s="50">
        <v>14</v>
      </c>
      <c r="N109" s="37">
        <v>11</v>
      </c>
      <c r="O109" s="37">
        <v>0</v>
      </c>
      <c r="P109" s="60">
        <v>8</v>
      </c>
      <c r="Q109" s="60">
        <v>7</v>
      </c>
      <c r="R109" s="31"/>
      <c r="V109" s="31"/>
      <c r="W109" s="31"/>
      <c r="X109" s="31"/>
    </row>
    <row r="110" spans="1:24">
      <c r="A110" s="125" t="s">
        <v>124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37">
        <v>48</v>
      </c>
      <c r="K110" s="50">
        <v>28.25</v>
      </c>
      <c r="L110" s="83">
        <f t="shared" si="41"/>
        <v>48</v>
      </c>
      <c r="M110" s="50">
        <v>28.25</v>
      </c>
      <c r="N110" s="37">
        <v>28</v>
      </c>
      <c r="O110" s="37">
        <v>7</v>
      </c>
      <c r="P110" s="60">
        <v>20</v>
      </c>
      <c r="Q110" s="60">
        <v>7</v>
      </c>
      <c r="R110" s="31"/>
      <c r="V110" s="31"/>
      <c r="W110" s="31"/>
      <c r="X110" s="31"/>
    </row>
    <row r="111" spans="1:24">
      <c r="A111" s="125" t="s">
        <v>125</v>
      </c>
      <c r="B111" s="60">
        <v>0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37">
        <v>30</v>
      </c>
      <c r="K111" s="50">
        <v>22.25</v>
      </c>
      <c r="L111" s="83">
        <f t="shared" si="41"/>
        <v>30</v>
      </c>
      <c r="M111" s="50">
        <v>22.25</v>
      </c>
      <c r="N111" s="37">
        <v>17</v>
      </c>
      <c r="O111" s="37">
        <v>4</v>
      </c>
      <c r="P111" s="60">
        <v>13</v>
      </c>
      <c r="Q111" s="60">
        <v>7</v>
      </c>
      <c r="R111" s="31"/>
      <c r="V111" s="31"/>
      <c r="W111" s="31"/>
      <c r="X111" s="31"/>
    </row>
    <row r="112" spans="1:24" s="65" customFormat="1">
      <c r="A112" s="180" t="s">
        <v>126</v>
      </c>
      <c r="B112" s="173">
        <v>0</v>
      </c>
      <c r="C112" s="173">
        <v>0</v>
      </c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25</v>
      </c>
      <c r="K112" s="181">
        <v>12.75</v>
      </c>
      <c r="L112" s="83">
        <f t="shared" si="41"/>
        <v>25</v>
      </c>
      <c r="M112" s="181">
        <v>12.75</v>
      </c>
      <c r="N112" s="173">
        <v>16</v>
      </c>
      <c r="O112" s="173">
        <v>2</v>
      </c>
      <c r="P112" s="173">
        <v>9</v>
      </c>
      <c r="Q112" s="173">
        <v>1</v>
      </c>
      <c r="R112" s="182"/>
      <c r="V112" s="182"/>
      <c r="W112" s="182"/>
      <c r="X112" s="182"/>
    </row>
    <row r="113" spans="1:24">
      <c r="A113" s="125" t="s">
        <v>127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42">
        <v>26</v>
      </c>
      <c r="K113" s="109">
        <v>16.5</v>
      </c>
      <c r="L113" s="83">
        <f t="shared" si="41"/>
        <v>26</v>
      </c>
      <c r="M113" s="109">
        <v>16.5</v>
      </c>
      <c r="N113" s="42">
        <v>13</v>
      </c>
      <c r="O113" s="42">
        <v>5</v>
      </c>
      <c r="P113" s="36">
        <v>13</v>
      </c>
      <c r="Q113" s="36">
        <v>1</v>
      </c>
      <c r="R113" s="31"/>
      <c r="V113" s="31"/>
      <c r="W113" s="31"/>
      <c r="X113" s="31"/>
    </row>
    <row r="114" spans="1:24">
      <c r="A114" s="125" t="s">
        <v>128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37">
        <v>20</v>
      </c>
      <c r="K114" s="50">
        <v>8.75</v>
      </c>
      <c r="L114" s="83">
        <f t="shared" si="41"/>
        <v>20</v>
      </c>
      <c r="M114" s="50">
        <v>8.75</v>
      </c>
      <c r="N114" s="37">
        <v>15</v>
      </c>
      <c r="O114" s="37">
        <v>2</v>
      </c>
      <c r="P114" s="60">
        <v>5</v>
      </c>
      <c r="Q114" s="60">
        <v>1</v>
      </c>
      <c r="R114" s="31"/>
      <c r="V114" s="31"/>
      <c r="W114" s="31"/>
      <c r="X114" s="31"/>
    </row>
    <row r="115" spans="1:24">
      <c r="A115" s="125" t="s">
        <v>129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42">
        <v>45</v>
      </c>
      <c r="K115" s="109">
        <v>24.25</v>
      </c>
      <c r="L115" s="83">
        <f t="shared" si="41"/>
        <v>45</v>
      </c>
      <c r="M115" s="109">
        <v>24.25</v>
      </c>
      <c r="N115" s="42">
        <v>11</v>
      </c>
      <c r="O115" s="42">
        <v>1</v>
      </c>
      <c r="P115" s="36">
        <v>34</v>
      </c>
      <c r="Q115" s="36">
        <v>6</v>
      </c>
      <c r="R115" s="31"/>
      <c r="V115" s="31"/>
      <c r="W115" s="31"/>
      <c r="X115" s="31"/>
    </row>
    <row r="116" spans="1:24">
      <c r="A116" s="125" t="s">
        <v>130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37">
        <v>27</v>
      </c>
      <c r="K116" s="50">
        <v>14</v>
      </c>
      <c r="L116" s="83">
        <f t="shared" si="41"/>
        <v>27</v>
      </c>
      <c r="M116" s="50">
        <v>14</v>
      </c>
      <c r="N116" s="37">
        <v>18</v>
      </c>
      <c r="O116" s="37">
        <v>3</v>
      </c>
      <c r="P116" s="60">
        <v>9</v>
      </c>
      <c r="Q116" s="60">
        <v>3</v>
      </c>
      <c r="R116" s="31"/>
      <c r="V116" s="31"/>
      <c r="W116" s="31"/>
      <c r="X116" s="31"/>
    </row>
    <row r="117" spans="1:24">
      <c r="A117" s="125" t="s">
        <v>131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37">
        <v>28</v>
      </c>
      <c r="K117" s="50">
        <v>14</v>
      </c>
      <c r="L117" s="83">
        <f t="shared" si="41"/>
        <v>28</v>
      </c>
      <c r="M117" s="50">
        <v>14</v>
      </c>
      <c r="N117" s="37">
        <v>13</v>
      </c>
      <c r="O117" s="37">
        <v>2</v>
      </c>
      <c r="P117" s="60">
        <v>15</v>
      </c>
      <c r="Q117" s="60">
        <v>4</v>
      </c>
      <c r="R117" s="31"/>
      <c r="V117" s="31"/>
      <c r="W117" s="31"/>
      <c r="X117" s="31"/>
    </row>
    <row r="118" spans="1:24">
      <c r="A118" s="125" t="s">
        <v>132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37">
        <v>34</v>
      </c>
      <c r="K118" s="50">
        <v>28</v>
      </c>
      <c r="L118" s="83">
        <f t="shared" si="41"/>
        <v>34</v>
      </c>
      <c r="M118" s="50">
        <v>28</v>
      </c>
      <c r="N118" s="37">
        <v>10</v>
      </c>
      <c r="O118" s="37">
        <v>1</v>
      </c>
      <c r="P118" s="60">
        <v>24</v>
      </c>
      <c r="Q118" s="60">
        <v>10</v>
      </c>
      <c r="R118" s="31"/>
      <c r="V118" s="31"/>
      <c r="W118" s="31"/>
      <c r="X118" s="31"/>
    </row>
    <row r="119" spans="1:24">
      <c r="A119" s="125" t="s">
        <v>133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0</v>
      </c>
      <c r="I119" s="60">
        <v>0</v>
      </c>
      <c r="J119" s="37">
        <v>39</v>
      </c>
      <c r="K119" s="50">
        <v>19</v>
      </c>
      <c r="L119" s="83">
        <f t="shared" si="41"/>
        <v>39</v>
      </c>
      <c r="M119" s="50">
        <v>19</v>
      </c>
      <c r="N119" s="37">
        <v>20</v>
      </c>
      <c r="O119" s="37">
        <v>2</v>
      </c>
      <c r="P119" s="60">
        <v>19</v>
      </c>
      <c r="Q119" s="60">
        <v>6</v>
      </c>
      <c r="R119" s="31"/>
      <c r="V119" s="31"/>
      <c r="W119" s="31"/>
      <c r="X119" s="31"/>
    </row>
    <row r="120" spans="1:24">
      <c r="A120" s="125" t="s">
        <v>105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37">
        <v>30</v>
      </c>
      <c r="K120" s="50">
        <v>17.5</v>
      </c>
      <c r="L120" s="83">
        <f t="shared" si="41"/>
        <v>30</v>
      </c>
      <c r="M120" s="50">
        <v>17.5</v>
      </c>
      <c r="N120" s="37">
        <v>15</v>
      </c>
      <c r="O120" s="37">
        <v>3</v>
      </c>
      <c r="P120" s="60">
        <v>15</v>
      </c>
      <c r="Q120" s="60">
        <v>1</v>
      </c>
      <c r="R120" s="31"/>
      <c r="V120" s="31"/>
      <c r="W120" s="31"/>
      <c r="X120" s="31"/>
    </row>
    <row r="121" spans="1:24">
      <c r="A121" s="125" t="s">
        <v>134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0</v>
      </c>
      <c r="I121" s="60">
        <v>0</v>
      </c>
      <c r="J121" s="37">
        <v>18</v>
      </c>
      <c r="K121" s="50">
        <v>9.25</v>
      </c>
      <c r="L121" s="83">
        <f t="shared" si="41"/>
        <v>18</v>
      </c>
      <c r="M121" s="50">
        <v>9.25</v>
      </c>
      <c r="N121" s="37">
        <v>10</v>
      </c>
      <c r="O121" s="37">
        <v>1</v>
      </c>
      <c r="P121" s="60">
        <v>8</v>
      </c>
      <c r="Q121" s="60">
        <v>0</v>
      </c>
      <c r="R121" s="31"/>
      <c r="V121" s="31"/>
      <c r="W121" s="31"/>
      <c r="X121" s="31"/>
    </row>
    <row r="122" spans="1:24">
      <c r="A122" s="125" t="s">
        <v>135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37">
        <v>27</v>
      </c>
      <c r="K122" s="50">
        <v>21</v>
      </c>
      <c r="L122" s="83">
        <f t="shared" si="41"/>
        <v>27</v>
      </c>
      <c r="M122" s="50">
        <v>21</v>
      </c>
      <c r="N122" s="37">
        <v>10</v>
      </c>
      <c r="O122" s="37">
        <v>2</v>
      </c>
      <c r="P122" s="60">
        <v>17</v>
      </c>
      <c r="Q122" s="60">
        <v>7</v>
      </c>
      <c r="R122" s="31"/>
      <c r="V122" s="31"/>
      <c r="W122" s="31"/>
      <c r="X122" s="31"/>
    </row>
    <row r="123" spans="1:24">
      <c r="A123" s="125" t="s">
        <v>136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0</v>
      </c>
      <c r="I123" s="60">
        <v>0</v>
      </c>
      <c r="J123" s="37">
        <v>12</v>
      </c>
      <c r="K123" s="50">
        <v>6.5</v>
      </c>
      <c r="L123" s="83">
        <f t="shared" si="41"/>
        <v>12</v>
      </c>
      <c r="M123" s="50">
        <v>6.5</v>
      </c>
      <c r="N123" s="37">
        <v>5</v>
      </c>
      <c r="O123" s="37">
        <v>3</v>
      </c>
      <c r="P123" s="60">
        <v>7</v>
      </c>
      <c r="Q123" s="60">
        <v>1</v>
      </c>
      <c r="R123" s="31"/>
      <c r="V123" s="31"/>
      <c r="W123" s="31"/>
      <c r="X123" s="31"/>
    </row>
    <row r="124" spans="1:24">
      <c r="A124" s="125" t="s">
        <v>137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37">
        <v>35</v>
      </c>
      <c r="K124" s="50">
        <v>19</v>
      </c>
      <c r="L124" s="83">
        <f t="shared" si="41"/>
        <v>35</v>
      </c>
      <c r="M124" s="50">
        <v>19</v>
      </c>
      <c r="N124" s="37">
        <v>16</v>
      </c>
      <c r="O124" s="37">
        <v>3</v>
      </c>
      <c r="P124" s="60">
        <v>19</v>
      </c>
      <c r="Q124" s="60">
        <v>7</v>
      </c>
      <c r="R124" s="31"/>
      <c r="V124" s="31"/>
      <c r="W124" s="31"/>
      <c r="X124" s="31"/>
    </row>
    <row r="125" spans="1:24">
      <c r="A125" s="125" t="s">
        <v>138</v>
      </c>
      <c r="B125" s="60">
        <v>11</v>
      </c>
      <c r="C125" s="60">
        <v>147</v>
      </c>
      <c r="D125" s="60">
        <v>3</v>
      </c>
      <c r="E125" s="60">
        <v>13</v>
      </c>
      <c r="F125" s="60">
        <v>0</v>
      </c>
      <c r="G125" s="60">
        <v>0</v>
      </c>
      <c r="H125" s="60">
        <v>0</v>
      </c>
      <c r="I125" s="60">
        <v>0</v>
      </c>
      <c r="J125" s="37">
        <v>39</v>
      </c>
      <c r="K125" s="50">
        <v>23.25</v>
      </c>
      <c r="L125" s="83">
        <f t="shared" si="41"/>
        <v>42</v>
      </c>
      <c r="M125" s="50">
        <v>23.25</v>
      </c>
      <c r="N125" s="37">
        <v>17</v>
      </c>
      <c r="O125" s="37">
        <v>3</v>
      </c>
      <c r="P125" s="60">
        <v>25</v>
      </c>
      <c r="Q125" s="60">
        <v>5</v>
      </c>
      <c r="R125" s="31"/>
      <c r="V125" s="31"/>
      <c r="W125" s="31"/>
      <c r="X125" s="31"/>
    </row>
    <row r="126" spans="1:24">
      <c r="A126" s="125" t="s">
        <v>139</v>
      </c>
      <c r="B126" s="60">
        <v>0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0</v>
      </c>
      <c r="I126" s="60">
        <v>0</v>
      </c>
      <c r="J126" s="37">
        <v>18</v>
      </c>
      <c r="K126" s="50">
        <v>13</v>
      </c>
      <c r="L126" s="83">
        <f t="shared" si="41"/>
        <v>18</v>
      </c>
      <c r="M126" s="50">
        <v>13</v>
      </c>
      <c r="N126" s="37">
        <v>6</v>
      </c>
      <c r="O126" s="37">
        <v>3</v>
      </c>
      <c r="P126" s="60">
        <v>12</v>
      </c>
      <c r="Q126" s="60">
        <v>3</v>
      </c>
      <c r="R126" s="31"/>
      <c r="V126" s="31"/>
      <c r="W126" s="31"/>
      <c r="X126" s="31"/>
    </row>
    <row r="127" spans="1:24">
      <c r="A127" s="125" t="s">
        <v>140</v>
      </c>
      <c r="B127" s="60">
        <v>0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37">
        <v>12</v>
      </c>
      <c r="K127" s="50">
        <v>10</v>
      </c>
      <c r="L127" s="83">
        <f t="shared" si="41"/>
        <v>12</v>
      </c>
      <c r="M127" s="50">
        <v>10</v>
      </c>
      <c r="N127" s="37">
        <v>5</v>
      </c>
      <c r="O127" s="37">
        <v>3</v>
      </c>
      <c r="P127" s="60">
        <v>7</v>
      </c>
      <c r="Q127" s="60">
        <v>2</v>
      </c>
      <c r="R127" s="31"/>
      <c r="V127" s="31"/>
      <c r="W127" s="31"/>
      <c r="X127" s="31"/>
    </row>
    <row r="128" spans="1:24">
      <c r="A128" s="125" t="s">
        <v>141</v>
      </c>
      <c r="B128" s="60">
        <v>0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37">
        <v>3</v>
      </c>
      <c r="K128" s="50">
        <v>2</v>
      </c>
      <c r="L128" s="83">
        <f t="shared" si="41"/>
        <v>3</v>
      </c>
      <c r="M128" s="50">
        <v>2</v>
      </c>
      <c r="N128" s="37">
        <v>2</v>
      </c>
      <c r="O128" s="37">
        <v>0</v>
      </c>
      <c r="P128" s="60">
        <v>1</v>
      </c>
      <c r="Q128" s="60">
        <v>1</v>
      </c>
      <c r="R128" s="31"/>
      <c r="V128" s="31"/>
      <c r="W128" s="31"/>
      <c r="X128" s="31"/>
    </row>
    <row r="129" spans="2:24">
      <c r="B129" s="20"/>
      <c r="C129" s="20"/>
      <c r="D129" s="20"/>
      <c r="E129" s="20"/>
      <c r="F129" s="20"/>
      <c r="G129" s="20"/>
      <c r="H129" s="20"/>
      <c r="I129" s="20"/>
      <c r="J129" s="20"/>
      <c r="K129" s="53"/>
      <c r="L129" s="20"/>
      <c r="M129" s="53"/>
      <c r="N129" s="20"/>
      <c r="O129" s="20"/>
      <c r="V129" s="31"/>
      <c r="W129" s="31"/>
      <c r="X129" s="31"/>
    </row>
    <row r="130" spans="2:24">
      <c r="B130" s="20"/>
      <c r="C130" s="20"/>
      <c r="D130" s="20"/>
      <c r="E130" s="20"/>
      <c r="F130" s="20"/>
      <c r="G130" s="20"/>
      <c r="H130" s="20"/>
      <c r="I130" s="20"/>
      <c r="J130" s="20"/>
      <c r="K130" s="53"/>
      <c r="L130" s="20"/>
      <c r="M130" s="53"/>
      <c r="N130" s="20"/>
      <c r="O130" s="20"/>
      <c r="V130" s="31"/>
      <c r="W130" s="31"/>
      <c r="X130" s="31"/>
    </row>
    <row r="131" spans="2:24">
      <c r="B131" s="20"/>
      <c r="C131" s="20"/>
      <c r="D131" s="20"/>
      <c r="E131" s="20"/>
      <c r="F131" s="20"/>
      <c r="G131" s="20"/>
      <c r="H131" s="20"/>
      <c r="I131" s="20"/>
      <c r="J131" s="20"/>
      <c r="K131" s="53"/>
      <c r="L131" s="20"/>
      <c r="M131" s="53"/>
      <c r="N131" s="20"/>
      <c r="O131" s="20"/>
      <c r="V131" s="31"/>
      <c r="W131" s="31"/>
      <c r="X131" s="31"/>
    </row>
    <row r="132" spans="2:24">
      <c r="B132" s="20"/>
      <c r="C132" s="20"/>
      <c r="D132" s="20"/>
      <c r="E132" s="20"/>
      <c r="F132" s="20"/>
      <c r="G132" s="20"/>
      <c r="H132" s="20"/>
      <c r="I132" s="20"/>
      <c r="J132" s="20"/>
      <c r="K132" s="53"/>
      <c r="L132" s="20"/>
      <c r="M132" s="53"/>
      <c r="N132" s="20"/>
      <c r="O132" s="20"/>
      <c r="V132" s="31"/>
      <c r="W132" s="31"/>
      <c r="X132" s="31"/>
    </row>
    <row r="133" spans="2:24">
      <c r="B133" s="20"/>
      <c r="C133" s="20"/>
      <c r="D133" s="20"/>
      <c r="E133" s="20"/>
      <c r="F133" s="20"/>
      <c r="G133" s="20"/>
      <c r="H133" s="20"/>
      <c r="I133" s="20"/>
      <c r="J133" s="20"/>
      <c r="K133" s="53"/>
      <c r="L133" s="20"/>
      <c r="M133" s="53"/>
      <c r="N133" s="20"/>
      <c r="O133" s="20"/>
      <c r="V133" s="31"/>
      <c r="W133" s="31"/>
      <c r="X133" s="31"/>
    </row>
    <row r="134" spans="2:24">
      <c r="B134" s="20"/>
      <c r="C134" s="20"/>
      <c r="D134" s="20"/>
      <c r="E134" s="20"/>
      <c r="F134" s="20"/>
      <c r="G134" s="20"/>
      <c r="H134" s="20"/>
      <c r="I134" s="20"/>
      <c r="J134" s="20"/>
      <c r="K134" s="53"/>
      <c r="L134" s="20"/>
      <c r="M134" s="53"/>
      <c r="N134" s="20"/>
      <c r="O134" s="20"/>
      <c r="V134" s="31"/>
      <c r="W134" s="31"/>
      <c r="X134" s="31"/>
    </row>
    <row r="135" spans="2:24">
      <c r="B135" s="20"/>
      <c r="C135" s="20"/>
      <c r="D135" s="20"/>
      <c r="E135" s="20"/>
      <c r="F135" s="20"/>
      <c r="G135" s="20"/>
      <c r="H135" s="20"/>
      <c r="I135" s="20"/>
      <c r="J135" s="20"/>
      <c r="K135" s="53"/>
      <c r="L135" s="20"/>
      <c r="M135" s="53"/>
      <c r="N135" s="20"/>
      <c r="O135" s="20"/>
      <c r="V135" s="31"/>
      <c r="W135" s="31"/>
      <c r="X135" s="31"/>
    </row>
    <row r="136" spans="2:24">
      <c r="B136" s="20"/>
      <c r="C136" s="20"/>
      <c r="D136" s="20"/>
      <c r="E136" s="20"/>
      <c r="F136" s="20"/>
      <c r="G136" s="20"/>
      <c r="H136" s="20"/>
      <c r="I136" s="20"/>
      <c r="J136" s="20"/>
      <c r="K136" s="53"/>
      <c r="L136" s="20"/>
      <c r="M136" s="53"/>
      <c r="N136" s="20"/>
      <c r="O136" s="20"/>
      <c r="V136" s="31"/>
      <c r="W136" s="31"/>
      <c r="X136" s="31"/>
    </row>
    <row r="137" spans="2:24">
      <c r="B137" s="20"/>
      <c r="C137" s="20"/>
      <c r="D137" s="20"/>
      <c r="E137" s="20"/>
      <c r="F137" s="20"/>
      <c r="G137" s="20"/>
      <c r="H137" s="20"/>
      <c r="I137" s="20"/>
      <c r="J137" s="20"/>
      <c r="K137" s="53"/>
      <c r="L137" s="20"/>
      <c r="M137" s="53"/>
      <c r="N137" s="20"/>
      <c r="O137" s="20"/>
      <c r="V137" s="31"/>
      <c r="W137" s="31"/>
      <c r="X137" s="31"/>
    </row>
    <row r="138" spans="2:24">
      <c r="B138" s="20"/>
      <c r="C138" s="20"/>
      <c r="D138" s="20"/>
      <c r="E138" s="20"/>
      <c r="F138" s="20"/>
      <c r="G138" s="20"/>
      <c r="H138" s="20"/>
      <c r="I138" s="20"/>
      <c r="J138" s="20"/>
      <c r="K138" s="53"/>
      <c r="L138" s="20"/>
      <c r="M138" s="53"/>
      <c r="N138" s="20"/>
      <c r="O138" s="20"/>
      <c r="V138" s="31"/>
      <c r="W138" s="31"/>
      <c r="X138" s="31"/>
    </row>
    <row r="139" spans="2:24">
      <c r="B139" s="20"/>
      <c r="C139" s="20"/>
      <c r="D139" s="20"/>
      <c r="E139" s="20"/>
      <c r="F139" s="20"/>
      <c r="G139" s="20"/>
      <c r="H139" s="20"/>
      <c r="I139" s="20"/>
      <c r="J139" s="20"/>
      <c r="K139" s="53"/>
      <c r="L139" s="20"/>
      <c r="M139" s="53"/>
      <c r="N139" s="20"/>
      <c r="O139" s="20"/>
      <c r="V139" s="31"/>
      <c r="W139" s="31"/>
      <c r="X139" s="31"/>
    </row>
    <row r="140" spans="2:24">
      <c r="B140" s="20"/>
      <c r="C140" s="20"/>
      <c r="D140" s="20"/>
      <c r="E140" s="20"/>
      <c r="F140" s="20"/>
      <c r="G140" s="20"/>
      <c r="H140" s="20"/>
      <c r="I140" s="20"/>
      <c r="J140" s="20"/>
      <c r="K140" s="53"/>
      <c r="L140" s="20"/>
      <c r="M140" s="53"/>
      <c r="N140" s="20"/>
      <c r="O140" s="20"/>
      <c r="V140" s="31"/>
      <c r="W140" s="31"/>
      <c r="X140" s="31"/>
    </row>
    <row r="141" spans="2:24">
      <c r="B141" s="20"/>
      <c r="C141" s="20"/>
      <c r="D141" s="20"/>
      <c r="E141" s="20"/>
      <c r="F141" s="20"/>
      <c r="G141" s="20"/>
      <c r="H141" s="20"/>
      <c r="I141" s="20"/>
      <c r="J141" s="20"/>
      <c r="K141" s="53"/>
      <c r="L141" s="20"/>
      <c r="M141" s="53"/>
      <c r="N141" s="20"/>
      <c r="O141" s="20"/>
      <c r="V141" s="31"/>
      <c r="W141" s="31"/>
      <c r="X141" s="31"/>
    </row>
    <row r="142" spans="2:24">
      <c r="B142" s="20"/>
      <c r="C142" s="20"/>
      <c r="D142" s="20"/>
      <c r="E142" s="20"/>
      <c r="F142" s="20"/>
      <c r="G142" s="20"/>
      <c r="H142" s="20"/>
      <c r="I142" s="20"/>
      <c r="J142" s="20"/>
      <c r="K142" s="53"/>
      <c r="L142" s="20"/>
      <c r="M142" s="53"/>
      <c r="N142" s="20"/>
      <c r="O142" s="20"/>
      <c r="V142" s="31"/>
      <c r="W142" s="31"/>
      <c r="X142" s="31"/>
    </row>
    <row r="143" spans="2:24">
      <c r="B143" s="20"/>
      <c r="C143" s="20"/>
      <c r="D143" s="20"/>
      <c r="E143" s="20"/>
      <c r="F143" s="20"/>
      <c r="G143" s="20"/>
      <c r="H143" s="20"/>
      <c r="I143" s="20"/>
      <c r="J143" s="20"/>
      <c r="K143" s="53"/>
      <c r="L143" s="20"/>
      <c r="M143" s="53"/>
      <c r="N143" s="20"/>
      <c r="O143" s="20"/>
      <c r="V143" s="31"/>
      <c r="W143" s="31"/>
      <c r="X143" s="31"/>
    </row>
    <row r="144" spans="2:24">
      <c r="V144" s="31"/>
      <c r="W144" s="31"/>
      <c r="X144" s="31"/>
    </row>
  </sheetData>
  <sheetProtection password="846E" sheet="1" objects="1" scenarios="1"/>
  <mergeCells count="26">
    <mergeCell ref="R2:R6"/>
    <mergeCell ref="B1:I1"/>
    <mergeCell ref="J1:Q1"/>
    <mergeCell ref="H3:H6"/>
    <mergeCell ref="B2:E2"/>
    <mergeCell ref="F2:I2"/>
    <mergeCell ref="L2:Q2"/>
    <mergeCell ref="B3:B6"/>
    <mergeCell ref="D3:D6"/>
    <mergeCell ref="G3:G6"/>
    <mergeCell ref="I3:I6"/>
    <mergeCell ref="F3:F6"/>
    <mergeCell ref="C3:C6"/>
    <mergeCell ref="E3:E6"/>
    <mergeCell ref="J2:J6"/>
    <mergeCell ref="A2:A6"/>
    <mergeCell ref="L3:M3"/>
    <mergeCell ref="N3:O3"/>
    <mergeCell ref="P3:Q3"/>
    <mergeCell ref="L4:L6"/>
    <mergeCell ref="M4:M6"/>
    <mergeCell ref="N4:N6"/>
    <mergeCell ref="O4:O6"/>
    <mergeCell ref="P4:P6"/>
    <mergeCell ref="Q4:Q6"/>
    <mergeCell ref="K2:K6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L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Tabelul 1</vt:lpstr>
      <vt:lpstr>Tabelul 2</vt:lpstr>
      <vt:lpstr>Tabelul 3</vt:lpstr>
      <vt:lpstr>Tabelul 4</vt:lpstr>
      <vt:lpstr>Tabelul 5</vt:lpstr>
      <vt:lpstr>Tabelul 5a </vt:lpstr>
      <vt:lpstr>Tabelul 6</vt:lpstr>
    </vt:vector>
  </TitlesOfParts>
  <Company>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 CENTRALIZATOR ale bibliotecilor scolare din sistemul Ministerului Educatiei din Republica Moldova pe anul 2013</dc:title>
  <dc:creator>Admin</dc:creator>
  <cp:lastModifiedBy>supervisor</cp:lastModifiedBy>
  <cp:lastPrinted>2014-02-17T08:45:47Z</cp:lastPrinted>
  <dcterms:created xsi:type="dcterms:W3CDTF">2007-12-19T16:14:46Z</dcterms:created>
  <dcterms:modified xsi:type="dcterms:W3CDTF">2019-01-09T09:19:59Z</dcterms:modified>
</cp:coreProperties>
</file>